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codeName="ThisWorkbook" autoCompressPictures="0"/>
  <bookViews>
    <workbookView xWindow="4780" yWindow="40" windowWidth="36520" windowHeight="18920" tabRatio="880"/>
  </bookViews>
  <sheets>
    <sheet name="E26 Sector Social Deptos" sheetId="4" r:id="rId1"/>
    <sheet name="Sector Social Electrónico" sheetId="15" r:id="rId2"/>
    <sheet name="Sector Social Presencial" sheetId="16" r:id="rId3"/>
    <sheet name="E26 Sector Abierto Deptos" sheetId="14" r:id="rId4"/>
    <sheet name="Sector Abierto Electrónico" sheetId="17" r:id="rId5"/>
    <sheet name="Sector Abierto Presencial" sheetId="18" r:id="rId6"/>
  </sheets>
  <definedNames>
    <definedName name="_xlnm._FilterDatabase" localSheetId="3" hidden="1">'E26 Sector Abierto Deptos'!$A$2:$BU$2</definedName>
    <definedName name="_xlnm._FilterDatabase" localSheetId="0" hidden="1">'E26 Sector Social Deptos'!$A$2:$AQ$2</definedName>
    <definedName name="dep" localSheetId="3">'E26 Sector Abierto Deptos'!#REF!</definedName>
    <definedName name="dep">'E26 Sector Social Deptos'!#REF!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L5" i="14" l="1"/>
  <c r="CL6" i="14"/>
  <c r="CL7" i="14"/>
  <c r="CL8" i="14"/>
  <c r="CL9" i="14"/>
  <c r="CL10" i="14"/>
  <c r="CL11" i="14"/>
  <c r="CL12" i="14"/>
  <c r="CL13" i="14"/>
  <c r="CL14" i="14"/>
  <c r="CL15" i="14"/>
  <c r="CL16" i="14"/>
  <c r="CL17" i="14"/>
  <c r="CL18" i="14"/>
  <c r="CL19" i="14"/>
  <c r="CL20" i="14"/>
  <c r="CL21" i="14"/>
  <c r="CL22" i="14"/>
  <c r="CL23" i="14"/>
  <c r="CL24" i="14"/>
  <c r="CL25" i="14"/>
  <c r="CL26" i="14"/>
  <c r="CL27" i="14"/>
  <c r="CL28" i="14"/>
  <c r="CL29" i="14"/>
  <c r="CL30" i="14"/>
  <c r="CL31" i="14"/>
  <c r="CL32" i="14"/>
  <c r="CL4" i="14"/>
  <c r="CD5" i="4"/>
  <c r="CD6" i="4"/>
  <c r="CD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4" i="4"/>
  <c r="CK4" i="14"/>
  <c r="CK5" i="14"/>
  <c r="CK6" i="14"/>
  <c r="CK7" i="14"/>
  <c r="CK8" i="14"/>
  <c r="CK9" i="14"/>
  <c r="CK10" i="14"/>
  <c r="CK11" i="14"/>
  <c r="CK12" i="14"/>
  <c r="CK13" i="14"/>
  <c r="CK14" i="14"/>
  <c r="CK15" i="14"/>
  <c r="CK16" i="14"/>
  <c r="CK17" i="14"/>
  <c r="CK18" i="14"/>
  <c r="CK19" i="14"/>
  <c r="CK20" i="14"/>
  <c r="CK21" i="14"/>
  <c r="CK22" i="14"/>
  <c r="CK23" i="14"/>
  <c r="CK24" i="14"/>
  <c r="CK25" i="14"/>
  <c r="CK26" i="14"/>
  <c r="CK27" i="14"/>
  <c r="CK28" i="14"/>
  <c r="CK29" i="14"/>
  <c r="CK30" i="14"/>
  <c r="CK31" i="14"/>
  <c r="CK32" i="14"/>
  <c r="CK33" i="14"/>
  <c r="CK34" i="14"/>
  <c r="CK35" i="14"/>
  <c r="CK36" i="14"/>
  <c r="CC5" i="4"/>
  <c r="CC6" i="4"/>
  <c r="CC7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4" i="4"/>
</calcChain>
</file>

<file path=xl/sharedStrings.xml><?xml version="1.0" encoding="utf-8"?>
<sst xmlns="http://schemas.openxmlformats.org/spreadsheetml/2006/main" count="778" uniqueCount="181">
  <si>
    <t>ANTIOQUIA</t>
  </si>
  <si>
    <t>CALDAS</t>
  </si>
  <si>
    <t>ATLANTICO</t>
  </si>
  <si>
    <t>BOLIVAR</t>
  </si>
  <si>
    <t>CORDOBA</t>
  </si>
  <si>
    <t>BOYACA</t>
  </si>
  <si>
    <t>CAUCA</t>
  </si>
  <si>
    <t>CESAR</t>
  </si>
  <si>
    <t>CUNDINAMARCA</t>
  </si>
  <si>
    <t>CHOCO</t>
  </si>
  <si>
    <t>HUILA</t>
  </si>
  <si>
    <t>MAGDALENA</t>
  </si>
  <si>
    <t>NARIÑO</t>
  </si>
  <si>
    <t>RISARALDA</t>
  </si>
  <si>
    <t>QUINDIO</t>
  </si>
  <si>
    <t>SANTANDER</t>
  </si>
  <si>
    <t>SUCRE</t>
  </si>
  <si>
    <t>TOLIMA</t>
  </si>
  <si>
    <t>ARAUCA</t>
  </si>
  <si>
    <t>CAQUETA</t>
  </si>
  <si>
    <t>CASANARE</t>
  </si>
  <si>
    <t>LA GUAJIRA</t>
  </si>
  <si>
    <t>GUAINIA</t>
  </si>
  <si>
    <t>META</t>
  </si>
  <si>
    <t>GUAVIARE</t>
  </si>
  <si>
    <t>AMAZONAS</t>
  </si>
  <si>
    <t>PUTUMAYO</t>
  </si>
  <si>
    <t>VAUPES</t>
  </si>
  <si>
    <t>VICHADA</t>
  </si>
  <si>
    <t>Cupos Sector Abierto</t>
  </si>
  <si>
    <t>rgs_departamento</t>
  </si>
  <si>
    <t>Cl1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</si>
  <si>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</si>
  <si>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</si>
  <si>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</si>
  <si>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</si>
  <si>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</si>
  <si>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</si>
  <si>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</si>
  <si>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</si>
  <si>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</si>
  <si>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Cl11</t>
  </si>
  <si>
    <t>Cl12</t>
  </si>
  <si>
    <t>Cl13</t>
  </si>
  <si>
    <t>Cl14</t>
  </si>
  <si>
    <t>Cl15</t>
  </si>
  <si>
    <t>Cl16</t>
  </si>
  <si>
    <t>Cl17</t>
  </si>
  <si>
    <t>Cl18</t>
  </si>
  <si>
    <t>Cl20</t>
  </si>
  <si>
    <t>Cl21</t>
  </si>
  <si>
    <t>Cl22</t>
  </si>
  <si>
    <t>Cl31</t>
  </si>
  <si>
    <t>Cl19</t>
  </si>
  <si>
    <t>Cl28</t>
  </si>
  <si>
    <t>Cl34</t>
  </si>
  <si>
    <t>Cl42</t>
  </si>
  <si>
    <t>Cl43</t>
  </si>
  <si>
    <t>Cl46</t>
  </si>
  <si>
    <t>Cl48</t>
  </si>
  <si>
    <t>Total Votos por lista</t>
  </si>
  <si>
    <t>CUPOS A PROVEER EN SECTOR ABIERTO EN CADA DEPARTAMENTO</t>
  </si>
  <si>
    <t>DISTRIBUCIÓN POR LISTAS Y CUPOS (Cl)</t>
  </si>
  <si>
    <t>CUPOS A PROVEER EN SECTOR SOCIAL EN CADA DEPARTAMENTO</t>
  </si>
  <si>
    <t>departamento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</si>
  <si>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</si>
  <si>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</si>
  <si>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</si>
  <si>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</si>
  <si>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</si>
  <si>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</si>
  <si>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</si>
  <si>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</si>
  <si>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</si>
  <si>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</si>
  <si>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</si>
  <si>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</si>
  <si>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</si>
  <si>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</si>
  <si>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</si>
  <si>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</si>
  <si>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</si>
  <si>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</si>
  <si>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l20</t>
  </si>
  <si>
    <t>l21</t>
  </si>
  <si>
    <t>l31</t>
  </si>
  <si>
    <t>total_votos</t>
  </si>
  <si>
    <t>total_votos_validos</t>
  </si>
  <si>
    <t>total_fisico</t>
  </si>
  <si>
    <t>blancos_fisicos</t>
  </si>
  <si>
    <t>total_electro</t>
  </si>
  <si>
    <t>blancos_electro</t>
  </si>
  <si>
    <t>sectorsocial</t>
  </si>
  <si>
    <t>Cl24</t>
  </si>
  <si>
    <t>Cl25</t>
  </si>
  <si>
    <t>Cl51</t>
  </si>
  <si>
    <t>Cl52</t>
  </si>
  <si>
    <t>Cl55</t>
  </si>
  <si>
    <t>Cl57</t>
  </si>
  <si>
    <t>Cl59</t>
  </si>
  <si>
    <t>l19</t>
  </si>
  <si>
    <t>l24</t>
  </si>
  <si>
    <t>l25</t>
  </si>
  <si>
    <t>l28</t>
  </si>
  <si>
    <t>l43</t>
  </si>
  <si>
    <t>l46</t>
  </si>
  <si>
    <t>l51</t>
  </si>
  <si>
    <t>l52</t>
  </si>
  <si>
    <t>l55</t>
  </si>
  <si>
    <t>l57</t>
  </si>
  <si>
    <t>l59</t>
  </si>
  <si>
    <t>BOGOTA D.C.</t>
  </si>
  <si>
    <t>NORTE DE SANTANDER</t>
  </si>
  <si>
    <t>VALLE DEL CAUCA</t>
  </si>
  <si>
    <t xml:space="preserve">Cod Departamento </t>
  </si>
  <si>
    <t>Nombre Departamento</t>
  </si>
  <si>
    <t>Total Votos Validos</t>
  </si>
  <si>
    <t>Total votos físicos</t>
  </si>
  <si>
    <t xml:space="preserve">Votos blancos físicos </t>
  </si>
  <si>
    <t>Total votos electrónicos</t>
  </si>
  <si>
    <t>Votos blancos electrónicos</t>
  </si>
  <si>
    <t>TOTAL VOTOS</t>
  </si>
  <si>
    <t xml:space="preserve">Cupos Sector Social </t>
  </si>
  <si>
    <t>sectorabierto</t>
  </si>
  <si>
    <t>Cl27</t>
  </si>
  <si>
    <t>Cl35</t>
  </si>
  <si>
    <t>Cl37</t>
  </si>
  <si>
    <t>Cl39</t>
  </si>
  <si>
    <t>Cl45</t>
  </si>
  <si>
    <t>Cl50</t>
  </si>
  <si>
    <t>Cl53</t>
  </si>
  <si>
    <t>Cl54</t>
  </si>
  <si>
    <t>Cl56</t>
  </si>
  <si>
    <t>Cl58</t>
  </si>
  <si>
    <t>Cl60</t>
  </si>
  <si>
    <t>l22</t>
  </si>
  <si>
    <t>l27</t>
  </si>
  <si>
    <t>l34</t>
  </si>
  <si>
    <t>l35</t>
  </si>
  <si>
    <t>l37</t>
  </si>
  <si>
    <t>l39</t>
  </si>
  <si>
    <t>l42</t>
  </si>
  <si>
    <t>l45</t>
  </si>
  <si>
    <t>l48</t>
  </si>
  <si>
    <t>l50</t>
  </si>
  <si>
    <t>l53</t>
  </si>
  <si>
    <t>l54</t>
  </si>
  <si>
    <t>l56</t>
  </si>
  <si>
    <t>l58</t>
  </si>
  <si>
    <t>l60</t>
  </si>
  <si>
    <t>l30</t>
  </si>
  <si>
    <t>l40</t>
  </si>
  <si>
    <t>Cl30</t>
  </si>
  <si>
    <t>Cl40</t>
  </si>
  <si>
    <t>Cl32</t>
  </si>
  <si>
    <t>Cl33</t>
  </si>
  <si>
    <t>Cl49</t>
  </si>
  <si>
    <t>l32</t>
  </si>
  <si>
    <t>l33</t>
  </si>
  <si>
    <t>l49</t>
  </si>
  <si>
    <t>VALLE</t>
  </si>
  <si>
    <t>SAN ANDRES</t>
  </si>
  <si>
    <t xml:space="preserve">Total </t>
  </si>
  <si>
    <t>blancos</t>
  </si>
  <si>
    <t>z_nulos</t>
  </si>
  <si>
    <t>z_nomarcado</t>
  </si>
  <si>
    <t>ltotal_fisico</t>
  </si>
  <si>
    <t>Votos Nulos</t>
  </si>
  <si>
    <t>Votos No Marcados</t>
  </si>
  <si>
    <t>Votos sin lista inscrita</t>
  </si>
  <si>
    <t>Total Votos</t>
  </si>
  <si>
    <t>Blancos</t>
  </si>
  <si>
    <t>Nulos</t>
  </si>
  <si>
    <t>No marcados</t>
  </si>
  <si>
    <t>z_sinlista</t>
  </si>
  <si>
    <t>SAN ANDRES Y PROVIDENCIA</t>
  </si>
  <si>
    <t xml:space="preserve">Departamento </t>
  </si>
  <si>
    <t>Departamento</t>
  </si>
  <si>
    <t xml:space="preserve">Departamaento </t>
  </si>
  <si>
    <t>N.A</t>
  </si>
  <si>
    <t>Votación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</si>
</sst>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scheme val="minor"/>
    </font>
    <font>
      <sz val="11"/>
      <color theme="0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9"/>
      <color theme="0"/>
      <name val="Calibri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scheme val="minor"/>
    </font>
    <font>
      <i/>
      <sz val="10"/>
      <color indexed="8"/>
      <name val="Calibri"/>
      <scheme val="minor"/>
    </font>
    <font>
      <i/>
      <sz val="12"/>
      <color theme="1"/>
      <name val="Calibri"/>
      <scheme val="minor"/>
    </font>
    <font>
      <sz val="11"/>
      <name val="Calibri"/>
      <scheme val="minor"/>
    </font>
    <font>
      <sz val="9"/>
      <name val="Calibri"/>
      <scheme val="minor"/>
    </font>
    <font>
      <b/>
      <sz val="16"/>
      <name val="Calibri"/>
      <scheme val="minor"/>
    </font>
    <font>
      <b/>
      <i/>
      <sz val="11"/>
      <name val="Calibri"/>
      <scheme val="minor"/>
    </font>
    <font>
      <i/>
      <sz val="1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65"/>
    <xf numFmtId="1" fontId="3" fillId="0" borderId="0" xfId="65" applyNumberFormat="1" applyAlignment="1">
      <alignment horizontal="center"/>
    </xf>
    <xf numFmtId="1" fontId="5" fillId="4" borderId="0" xfId="65" applyNumberFormat="1" applyFont="1" applyFill="1"/>
    <xf numFmtId="0" fontId="3" fillId="0" borderId="2" xfId="65" applyBorder="1" applyAlignment="1">
      <alignment horizontal="center"/>
    </xf>
    <xf numFmtId="0" fontId="8" fillId="4" borderId="2" xfId="65" applyFont="1" applyFill="1" applyBorder="1" applyAlignment="1">
      <alignment horizontal="center"/>
    </xf>
    <xf numFmtId="0" fontId="3" fillId="4" borderId="0" xfId="65" applyFill="1"/>
    <xf numFmtId="0" fontId="6" fillId="6" borderId="2" xfId="65" applyFont="1" applyFill="1" applyBorder="1" applyAlignment="1">
      <alignment horizontal="center" vertical="center" wrapText="1"/>
    </xf>
    <xf numFmtId="0" fontId="8" fillId="2" borderId="0" xfId="65" applyFont="1" applyFill="1" applyAlignment="1">
      <alignment horizontal="center" vertical="center"/>
    </xf>
    <xf numFmtId="0" fontId="9" fillId="6" borderId="2" xfId="65" applyFont="1" applyFill="1" applyBorder="1" applyAlignment="1">
      <alignment horizontal="center" vertical="center" wrapText="1"/>
    </xf>
    <xf numFmtId="0" fontId="7" fillId="6" borderId="2" xfId="65" applyFont="1" applyFill="1" applyBorder="1" applyAlignment="1">
      <alignment horizontal="center" vertical="center" wrapText="1"/>
    </xf>
    <xf numFmtId="1" fontId="11" fillId="4" borderId="0" xfId="65" applyNumberFormat="1" applyFont="1" applyFill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/>
    <xf numFmtId="0" fontId="4" fillId="5" borderId="4" xfId="65" applyFont="1" applyFill="1" applyBorder="1" applyAlignment="1">
      <alignment horizontal="center" vertical="center" wrapText="1"/>
    </xf>
    <xf numFmtId="0" fontId="4" fillId="0" borderId="1" xfId="65" applyFont="1" applyBorder="1" applyAlignment="1">
      <alignment horizontal="center" vertical="center" wrapText="1"/>
    </xf>
    <xf numFmtId="0" fontId="6" fillId="6" borderId="0" xfId="65" applyFont="1" applyFill="1" applyBorder="1" applyAlignment="1">
      <alignment horizontal="center" vertical="center" wrapText="1"/>
    </xf>
    <xf numFmtId="0" fontId="3" fillId="0" borderId="0" xfId="65" applyAlignment="1">
      <alignment horizontal="center"/>
    </xf>
    <xf numFmtId="0" fontId="6" fillId="6" borderId="5" xfId="65" applyFont="1" applyFill="1" applyBorder="1" applyAlignment="1">
      <alignment horizontal="center" vertical="center" wrapText="1"/>
    </xf>
    <xf numFmtId="0" fontId="9" fillId="6" borderId="5" xfId="65" applyFont="1" applyFill="1" applyBorder="1" applyAlignment="1">
      <alignment horizontal="center" vertical="center" wrapText="1"/>
    </xf>
    <xf numFmtId="0" fontId="7" fillId="6" borderId="5" xfId="65" applyFont="1" applyFill="1" applyBorder="1" applyAlignment="1">
      <alignment horizontal="center" vertical="center" wrapText="1"/>
    </xf>
    <xf numFmtId="3" fontId="4" fillId="4" borderId="2" xfId="65" applyNumberFormat="1" applyFont="1" applyFill="1" applyBorder="1" applyAlignment="1">
      <alignment horizontal="center"/>
    </xf>
    <xf numFmtId="0" fontId="4" fillId="5" borderId="0" xfId="65" applyFont="1" applyFill="1" applyBorder="1" applyAlignment="1">
      <alignment horizontal="center" vertical="center" wrapText="1"/>
    </xf>
    <xf numFmtId="0" fontId="4" fillId="0" borderId="2" xfId="65" applyFont="1" applyBorder="1" applyAlignment="1">
      <alignment vertical="center" wrapText="1"/>
    </xf>
    <xf numFmtId="0" fontId="4" fillId="5" borderId="2" xfId="65" applyFont="1" applyFill="1" applyBorder="1" applyAlignment="1">
      <alignment horizontal="center" vertical="center" wrapText="1"/>
    </xf>
    <xf numFmtId="1" fontId="10" fillId="7" borderId="2" xfId="65" applyNumberFormat="1" applyFont="1" applyFill="1" applyBorder="1" applyAlignment="1">
      <alignment horizontal="center" vertical="center" wrapText="1"/>
    </xf>
    <xf numFmtId="0" fontId="8" fillId="8" borderId="2" xfId="65" applyFont="1" applyFill="1" applyBorder="1" applyAlignment="1">
      <alignment horizontal="center" vertical="center"/>
    </xf>
    <xf numFmtId="0" fontId="3" fillId="0" borderId="0" xfId="65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8" fillId="9" borderId="2" xfId="65" applyFont="1" applyFill="1" applyBorder="1" applyAlignment="1">
      <alignment horizontal="center" vertical="center"/>
    </xf>
    <xf numFmtId="0" fontId="14" fillId="4" borderId="0" xfId="65" applyFont="1" applyFill="1" applyAlignment="1">
      <alignment vertical="center"/>
    </xf>
    <xf numFmtId="0" fontId="8" fillId="8" borderId="5" xfId="65" applyFont="1" applyFill="1" applyBorder="1" applyAlignment="1">
      <alignment horizontal="center" vertical="center"/>
    </xf>
    <xf numFmtId="0" fontId="8" fillId="4" borderId="2" xfId="65" applyFont="1" applyFill="1" applyBorder="1" applyAlignment="1">
      <alignment horizontal="center" vertical="center"/>
    </xf>
    <xf numFmtId="1" fontId="16" fillId="4" borderId="0" xfId="65" applyNumberFormat="1" applyFont="1" applyFill="1" applyAlignment="1">
      <alignment horizontal="center" vertical="center" wrapText="1"/>
    </xf>
    <xf numFmtId="0" fontId="14" fillId="4" borderId="2" xfId="65" applyFont="1" applyFill="1" applyBorder="1" applyAlignment="1">
      <alignment horizontal="center" vertical="center" wrapText="1"/>
    </xf>
    <xf numFmtId="1" fontId="16" fillId="4" borderId="2" xfId="65" applyNumberFormat="1" applyFont="1" applyFill="1" applyBorder="1" applyAlignment="1">
      <alignment horizontal="center" vertical="center" wrapText="1"/>
    </xf>
    <xf numFmtId="0" fontId="4" fillId="0" borderId="2" xfId="65" applyFont="1" applyBorder="1" applyAlignment="1">
      <alignment horizontal="center"/>
    </xf>
    <xf numFmtId="0" fontId="6" fillId="7" borderId="2" xfId="65" applyFont="1" applyFill="1" applyBorder="1" applyAlignment="1">
      <alignment horizontal="center" vertical="center" wrapText="1"/>
    </xf>
    <xf numFmtId="0" fontId="3" fillId="0" borderId="2" xfId="65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/>
    <xf numFmtId="0" fontId="8" fillId="10" borderId="2" xfId="65" applyFont="1" applyFill="1" applyBorder="1" applyAlignment="1">
      <alignment horizontal="center" vertical="center" wrapText="1"/>
    </xf>
    <xf numFmtId="0" fontId="14" fillId="4" borderId="2" xfId="65" applyFont="1" applyFill="1" applyBorder="1" applyAlignment="1">
      <alignment horizontal="center" vertical="center"/>
    </xf>
    <xf numFmtId="0" fontId="15" fillId="4" borderId="2" xfId="65" applyFont="1" applyFill="1" applyBorder="1" applyAlignment="1">
      <alignment horizontal="center" vertical="center" wrapText="1"/>
    </xf>
    <xf numFmtId="0" fontId="8" fillId="4" borderId="2" xfId="65" applyFont="1" applyFill="1" applyBorder="1" applyAlignment="1">
      <alignment horizontal="center" vertical="center" wrapText="1"/>
    </xf>
    <xf numFmtId="0" fontId="12" fillId="8" borderId="2" xfId="65" applyFont="1" applyFill="1" applyBorder="1" applyAlignment="1">
      <alignment horizontal="center" vertical="center"/>
    </xf>
    <xf numFmtId="0" fontId="12" fillId="8" borderId="2" xfId="65" applyFont="1" applyFill="1" applyBorder="1" applyAlignment="1">
      <alignment horizontal="center"/>
    </xf>
    <xf numFmtId="0" fontId="14" fillId="4" borderId="2" xfId="65" applyFont="1" applyFill="1" applyBorder="1" applyAlignment="1">
      <alignment vertical="center" wrapText="1"/>
    </xf>
    <xf numFmtId="0" fontId="14" fillId="0" borderId="2" xfId="65" applyFont="1" applyBorder="1" applyAlignment="1">
      <alignment horizontal="center"/>
    </xf>
    <xf numFmtId="0" fontId="14" fillId="0" borderId="2" xfId="65" applyFont="1" applyBorder="1" applyAlignment="1">
      <alignment horizontal="left"/>
    </xf>
    <xf numFmtId="1" fontId="8" fillId="4" borderId="2" xfId="65" applyNumberFormat="1" applyFont="1" applyFill="1" applyBorder="1" applyAlignment="1">
      <alignment horizontal="center"/>
    </xf>
    <xf numFmtId="0" fontId="8" fillId="4" borderId="2" xfId="65" applyFont="1" applyFill="1" applyBorder="1" applyAlignment="1">
      <alignment horizontal="center" vertical="top"/>
    </xf>
    <xf numFmtId="0" fontId="14" fillId="4" borderId="2" xfId="65" applyFont="1" applyFill="1" applyBorder="1" applyAlignment="1">
      <alignment horizontal="center" vertical="top"/>
    </xf>
    <xf numFmtId="0" fontId="14" fillId="4" borderId="2" xfId="65" applyFont="1" applyFill="1" applyBorder="1" applyAlignment="1">
      <alignment vertical="top"/>
    </xf>
    <xf numFmtId="0" fontId="14" fillId="4" borderId="0" xfId="65" applyFont="1" applyFill="1" applyAlignment="1">
      <alignment vertical="top"/>
    </xf>
    <xf numFmtId="0" fontId="17" fillId="4" borderId="2" xfId="65" applyFont="1" applyFill="1" applyBorder="1" applyAlignment="1">
      <alignment horizontal="left" vertical="top"/>
    </xf>
    <xf numFmtId="0" fontId="18" fillId="10" borderId="2" xfId="65" applyFont="1" applyFill="1" applyBorder="1"/>
    <xf numFmtId="0" fontId="18" fillId="10" borderId="2" xfId="65" applyFont="1" applyFill="1" applyBorder="1" applyAlignment="1">
      <alignment horizontal="center" vertical="center"/>
    </xf>
    <xf numFmtId="0" fontId="8" fillId="2" borderId="2" xfId="65" applyFont="1" applyFill="1" applyBorder="1" applyAlignment="1">
      <alignment horizontal="center" vertical="center"/>
    </xf>
    <xf numFmtId="0" fontId="3" fillId="0" borderId="0" xfId="65" applyAlignment="1">
      <alignment vertical="center"/>
    </xf>
    <xf numFmtId="0" fontId="17" fillId="10" borderId="2" xfId="65" applyFont="1" applyFill="1" applyBorder="1" applyAlignment="1">
      <alignment horizontal="center" vertical="center"/>
    </xf>
    <xf numFmtId="3" fontId="4" fillId="9" borderId="2" xfId="65" applyNumberFormat="1" applyFont="1" applyFill="1" applyBorder="1" applyAlignment="1">
      <alignment horizontal="center"/>
    </xf>
    <xf numFmtId="0" fontId="6" fillId="11" borderId="2" xfId="65" applyFont="1" applyFill="1" applyBorder="1" applyAlignment="1">
      <alignment horizontal="center" vertical="center" wrapText="1"/>
    </xf>
    <xf numFmtId="0" fontId="14" fillId="9" borderId="2" xfId="65" applyFont="1" applyFill="1" applyBorder="1" applyAlignment="1">
      <alignment horizontal="center"/>
    </xf>
    <xf numFmtId="1" fontId="8" fillId="9" borderId="2" xfId="65" applyNumberFormat="1" applyFont="1" applyFill="1" applyBorder="1" applyAlignment="1">
      <alignment horizontal="center"/>
    </xf>
    <xf numFmtId="0" fontId="15" fillId="4" borderId="2" xfId="65" applyFont="1" applyFill="1" applyBorder="1" applyAlignment="1">
      <alignment horizontal="left" vertical="center" wrapText="1"/>
    </xf>
    <xf numFmtId="0" fontId="3" fillId="0" borderId="2" xfId="65" applyBorder="1" applyAlignment="1">
      <alignment horizontal="left"/>
    </xf>
    <xf numFmtId="0" fontId="6" fillId="0" borderId="0" xfId="65" applyFont="1"/>
    <xf numFmtId="0" fontId="6" fillId="0" borderId="0" xfId="65" applyFont="1" applyAlignment="1">
      <alignment vertical="center"/>
    </xf>
    <xf numFmtId="0" fontId="6" fillId="4" borderId="0" xfId="65" applyFont="1" applyFill="1" applyAlignment="1">
      <alignment vertical="top"/>
    </xf>
    <xf numFmtId="1" fontId="6" fillId="0" borderId="0" xfId="65" applyNumberFormat="1" applyFont="1"/>
    <xf numFmtId="0" fontId="6" fillId="0" borderId="0" xfId="65" applyFont="1" applyAlignment="1">
      <alignment horizontal="center" vertical="center"/>
    </xf>
    <xf numFmtId="0" fontId="6" fillId="4" borderId="0" xfId="65" applyFont="1" applyFill="1" applyAlignment="1">
      <alignment vertical="center"/>
    </xf>
    <xf numFmtId="0" fontId="4" fillId="5" borderId="3" xfId="65" applyFont="1" applyFill="1" applyBorder="1" applyAlignment="1">
      <alignment horizontal="center" vertical="center" wrapText="1"/>
    </xf>
    <xf numFmtId="0" fontId="4" fillId="5" borderId="4" xfId="65" applyFont="1" applyFill="1" applyBorder="1" applyAlignment="1">
      <alignment horizontal="center" vertical="center" wrapText="1"/>
    </xf>
    <xf numFmtId="0" fontId="4" fillId="3" borderId="2" xfId="65" applyFont="1" applyFill="1" applyBorder="1" applyAlignment="1">
      <alignment horizontal="center" vertical="center" wrapText="1"/>
    </xf>
    <xf numFmtId="0" fontId="4" fillId="0" borderId="0" xfId="65" applyFont="1" applyBorder="1" applyAlignment="1">
      <alignment horizontal="center" vertical="center" wrapText="1"/>
    </xf>
    <xf numFmtId="0" fontId="4" fillId="0" borderId="7" xfId="65" applyFont="1" applyBorder="1" applyAlignment="1">
      <alignment horizontal="center" vertical="center" wrapText="1"/>
    </xf>
    <xf numFmtId="0" fontId="6" fillId="11" borderId="2" xfId="65" applyFont="1" applyFill="1" applyBorder="1" applyAlignment="1">
      <alignment horizontal="center" vertical="center"/>
    </xf>
    <xf numFmtId="0" fontId="4" fillId="9" borderId="12" xfId="65" applyFont="1" applyFill="1" applyBorder="1" applyAlignment="1">
      <alignment horizontal="center" vertical="center" wrapText="1"/>
    </xf>
    <xf numFmtId="0" fontId="4" fillId="9" borderId="1" xfId="65" applyFont="1" applyFill="1" applyBorder="1" applyAlignment="1">
      <alignment horizontal="center" vertical="center" wrapText="1"/>
    </xf>
    <xf numFmtId="0" fontId="4" fillId="5" borderId="2" xfId="65" applyFont="1" applyFill="1" applyBorder="1" applyAlignment="1">
      <alignment horizontal="center" vertical="center" wrapText="1"/>
    </xf>
    <xf numFmtId="0" fontId="4" fillId="3" borderId="5" xfId="65" applyFont="1" applyFill="1" applyBorder="1" applyAlignment="1">
      <alignment horizontal="center" vertical="center" wrapText="1"/>
    </xf>
    <xf numFmtId="0" fontId="4" fillId="0" borderId="8" xfId="65" applyFont="1" applyBorder="1" applyAlignment="1">
      <alignment horizontal="center" vertical="center" wrapText="1"/>
    </xf>
    <xf numFmtId="0" fontId="4" fillId="0" borderId="9" xfId="65" applyFont="1" applyBorder="1" applyAlignment="1">
      <alignment horizontal="center" vertical="center" wrapText="1"/>
    </xf>
    <xf numFmtId="0" fontId="4" fillId="0" borderId="6" xfId="65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9" borderId="11" xfId="65" applyFont="1" applyFill="1" applyBorder="1" applyAlignment="1">
      <alignment horizontal="center" vertical="center" wrapText="1"/>
    </xf>
    <xf numFmtId="0" fontId="4" fillId="9" borderId="0" xfId="65" applyFont="1" applyFill="1" applyBorder="1" applyAlignment="1">
      <alignment horizontal="center" vertical="center" wrapText="1"/>
    </xf>
  </cellXfs>
  <cellStyles count="42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Millares 2" xfId="66"/>
    <cellStyle name="Normal" xfId="0" builtinId="0"/>
    <cellStyle name="Normal 2" xfId="65"/>
    <cellStyle name="Porcentual 2" xfId="6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1</xdr:col>
      <xdr:colOff>73660</xdr:colOff>
      <xdr:row>0</xdr:row>
      <xdr:rowOff>510887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0"/>
          <a:ext cx="749300" cy="51088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38</xdr:row>
      <xdr:rowOff>50458</xdr:rowOff>
    </xdr:from>
    <xdr:to>
      <xdr:col>1</xdr:col>
      <xdr:colOff>393700</xdr:colOff>
      <xdr:row>41</xdr:row>
      <xdr:rowOff>120415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7238658"/>
          <a:ext cx="863600" cy="603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76200</xdr:rowOff>
    </xdr:from>
    <xdr:to>
      <xdr:col>0</xdr:col>
      <xdr:colOff>1168400</xdr:colOff>
      <xdr:row>0</xdr:row>
      <xdr:rowOff>587087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76200"/>
          <a:ext cx="749300" cy="510887"/>
        </a:xfrm>
        <a:prstGeom prst="rect">
          <a:avLst/>
        </a:prstGeom>
      </xdr:spPr>
    </xdr:pic>
    <xdr:clientData/>
  </xdr:twoCellAnchor>
  <xdr:twoCellAnchor editAs="oneCell">
    <xdr:from>
      <xdr:col>0</xdr:col>
      <xdr:colOff>350637</xdr:colOff>
      <xdr:row>37</xdr:row>
      <xdr:rowOff>182880</xdr:rowOff>
    </xdr:from>
    <xdr:to>
      <xdr:col>0</xdr:col>
      <xdr:colOff>1224164</xdr:colOff>
      <xdr:row>41</xdr:row>
      <xdr:rowOff>45720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199" t="18837" r="10001" b="20466"/>
        <a:stretch/>
      </xdr:blipFill>
      <xdr:spPr>
        <a:xfrm>
          <a:off x="350637" y="8056880"/>
          <a:ext cx="873527" cy="624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0</xdr:col>
      <xdr:colOff>1397000</xdr:colOff>
      <xdr:row>0</xdr:row>
      <xdr:rowOff>663287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8100"/>
          <a:ext cx="749300" cy="625187"/>
        </a:xfrm>
        <a:prstGeom prst="rect">
          <a:avLst/>
        </a:prstGeom>
      </xdr:spPr>
    </xdr:pic>
    <xdr:clientData/>
  </xdr:twoCellAnchor>
  <xdr:twoCellAnchor editAs="oneCell">
    <xdr:from>
      <xdr:col>0</xdr:col>
      <xdr:colOff>622300</xdr:colOff>
      <xdr:row>36</xdr:row>
      <xdr:rowOff>119175</xdr:rowOff>
    </xdr:from>
    <xdr:to>
      <xdr:col>1</xdr:col>
      <xdr:colOff>25400</xdr:colOff>
      <xdr:row>40</xdr:row>
      <xdr:rowOff>31515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" y="7612175"/>
          <a:ext cx="965200" cy="674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0</xdr:col>
      <xdr:colOff>1193800</xdr:colOff>
      <xdr:row>1</xdr:row>
      <xdr:rowOff>20782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812800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850900</xdr:colOff>
      <xdr:row>37</xdr:row>
      <xdr:rowOff>127000</xdr:rowOff>
    </xdr:from>
    <xdr:to>
      <xdr:col>1</xdr:col>
      <xdr:colOff>330200</xdr:colOff>
      <xdr:row>42</xdr:row>
      <xdr:rowOff>18815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0" y="7137400"/>
          <a:ext cx="1117600" cy="7808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927100</xdr:colOff>
      <xdr:row>0</xdr:row>
      <xdr:rowOff>63500</xdr:rowOff>
    </xdr:from>
    <xdr:to>
      <xdr:col>1</xdr:col>
      <xdr:colOff>177800</xdr:colOff>
      <xdr:row>0</xdr:row>
      <xdr:rowOff>574387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" y="63500"/>
          <a:ext cx="749300" cy="510887"/>
        </a:xfrm>
        <a:prstGeom prst="rect">
          <a:avLst/>
        </a:prstGeom>
      </xdr:spPr>
    </xdr:pic>
    <xdr:clientData/>
  </xdr:twoCellAnchor>
  <xdr:twoCellAnchor editAs="oneCell">
    <xdr:from>
      <xdr:col>0</xdr:col>
      <xdr:colOff>850900</xdr:colOff>
      <xdr:row>35</xdr:row>
      <xdr:rowOff>152400</xdr:rowOff>
    </xdr:from>
    <xdr:to>
      <xdr:col>1</xdr:col>
      <xdr:colOff>225827</xdr:colOff>
      <xdr:row>39</xdr:row>
      <xdr:rowOff>15240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199" t="18837" r="10001" b="20466"/>
        <a:stretch/>
      </xdr:blipFill>
      <xdr:spPr>
        <a:xfrm>
          <a:off x="850900" y="7645400"/>
          <a:ext cx="873527" cy="624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101601</xdr:rowOff>
    </xdr:from>
    <xdr:to>
      <xdr:col>0</xdr:col>
      <xdr:colOff>939800</xdr:colOff>
      <xdr:row>0</xdr:row>
      <xdr:rowOff>618997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101601"/>
          <a:ext cx="609600" cy="517396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36</xdr:row>
      <xdr:rowOff>146284</xdr:rowOff>
    </xdr:from>
    <xdr:to>
      <xdr:col>1</xdr:col>
      <xdr:colOff>482600</xdr:colOff>
      <xdr:row>40</xdr:row>
      <xdr:rowOff>165099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7639284"/>
          <a:ext cx="1117600" cy="780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rgb="FFFF0000"/>
  </sheetPr>
  <dimension ref="A1:CD36"/>
  <sheetViews>
    <sheetView tabSelected="1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3" sqref="A3:XFD3"/>
    </sheetView>
  </sheetViews>
  <sheetFormatPr baseColWidth="10" defaultRowHeight="14" x14ac:dyDescent="0"/>
  <cols>
    <col min="1" max="1" width="13.1640625" style="18" customWidth="1"/>
    <col min="2" max="2" width="13.5" style="1" customWidth="1"/>
    <col min="3" max="3" width="13.1640625" style="3" customWidth="1"/>
    <col min="4" max="9" width="13" style="2" customWidth="1"/>
    <col min="10" max="10" width="3.6640625" style="1" bestFit="1" customWidth="1"/>
    <col min="11" max="13" width="4" style="1" bestFit="1" customWidth="1"/>
    <col min="14" max="15" width="3.6640625" style="1" bestFit="1" customWidth="1"/>
    <col min="16" max="16" width="4" style="1" bestFit="1" customWidth="1"/>
    <col min="17" max="17" width="3.6640625" style="1" bestFit="1" customWidth="1"/>
    <col min="18" max="18" width="4" style="1" bestFit="1" customWidth="1"/>
    <col min="19" max="33" width="4.5" style="1" customWidth="1"/>
    <col min="34" max="35" width="4.5" style="6" customWidth="1"/>
    <col min="36" max="43" width="4.5" style="1" customWidth="1"/>
    <col min="44" max="53" width="6.1640625" style="1" bestFit="1" customWidth="1"/>
    <col min="54" max="55" width="5.1640625" style="1" bestFit="1" customWidth="1"/>
    <col min="56" max="56" width="6.1640625" style="1" bestFit="1" customWidth="1"/>
    <col min="57" max="58" width="5.1640625" style="1" bestFit="1" customWidth="1"/>
    <col min="59" max="59" width="3.5" style="1" bestFit="1" customWidth="1"/>
    <col min="60" max="60" width="6.1640625" style="1" bestFit="1" customWidth="1"/>
    <col min="61" max="61" width="5.1640625" style="1" bestFit="1" customWidth="1"/>
    <col min="62" max="62" width="6.1640625" style="1" bestFit="1" customWidth="1"/>
    <col min="63" max="66" width="4.1640625" style="1" bestFit="1" customWidth="1"/>
    <col min="67" max="68" width="3.5" style="1" bestFit="1" customWidth="1"/>
    <col min="69" max="69" width="4.1640625" style="1" bestFit="1" customWidth="1"/>
    <col min="70" max="70" width="3.5" style="1" bestFit="1" customWidth="1"/>
    <col min="71" max="71" width="4.1640625" style="1" bestFit="1" customWidth="1"/>
    <col min="72" max="72" width="3.5" style="1" bestFit="1" customWidth="1"/>
    <col min="73" max="74" width="4.1640625" style="1" bestFit="1" customWidth="1"/>
    <col min="75" max="75" width="3.5" style="1" bestFit="1" customWidth="1"/>
    <col min="76" max="76" width="5.1640625" style="1" bestFit="1" customWidth="1"/>
    <col min="77" max="77" width="6.1640625" style="1" bestFit="1" customWidth="1"/>
    <col min="78" max="78" width="10.1640625" style="1" bestFit="1" customWidth="1"/>
    <col min="79" max="79" width="11.33203125" style="1" bestFit="1" customWidth="1"/>
    <col min="80" max="80" width="10.1640625" style="1" bestFit="1" customWidth="1"/>
    <col min="81" max="82" width="10.83203125" style="71"/>
    <col min="83" max="16384" width="10.83203125" style="1"/>
  </cols>
  <sheetData>
    <row r="1" spans="1:82" ht="42" customHeight="1">
      <c r="A1" s="16"/>
      <c r="B1" s="80" t="s">
        <v>63</v>
      </c>
      <c r="C1" s="80"/>
      <c r="D1" s="80"/>
      <c r="E1" s="80"/>
      <c r="F1" s="80"/>
      <c r="G1" s="80"/>
      <c r="H1" s="80"/>
      <c r="I1" s="81"/>
      <c r="J1" s="77" t="s">
        <v>62</v>
      </c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15"/>
      <c r="AO1" s="15"/>
      <c r="AP1" s="23"/>
      <c r="AQ1" s="23"/>
      <c r="AR1" s="79" t="s">
        <v>60</v>
      </c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82" t="s">
        <v>180</v>
      </c>
      <c r="CA1" s="82"/>
      <c r="CB1" s="82"/>
    </row>
    <row r="2" spans="1:82" s="28" customFormat="1" ht="34.5" customHeight="1">
      <c r="A2" s="19" t="s">
        <v>114</v>
      </c>
      <c r="B2" s="20" t="s">
        <v>115</v>
      </c>
      <c r="C2" s="21" t="s">
        <v>116</v>
      </c>
      <c r="D2" s="19" t="s">
        <v>117</v>
      </c>
      <c r="E2" s="17" t="s">
        <v>118</v>
      </c>
      <c r="F2" s="17" t="s">
        <v>119</v>
      </c>
      <c r="G2" s="17" t="s">
        <v>120</v>
      </c>
      <c r="H2" s="17" t="s">
        <v>121</v>
      </c>
      <c r="I2" s="17" t="s">
        <v>122</v>
      </c>
      <c r="J2" s="8" t="s">
        <v>31</v>
      </c>
      <c r="K2" s="8" t="s">
        <v>32</v>
      </c>
      <c r="L2" s="8" t="s">
        <v>33</v>
      </c>
      <c r="M2" s="8" t="s">
        <v>34</v>
      </c>
      <c r="N2" s="8" t="s">
        <v>35</v>
      </c>
      <c r="O2" s="8" t="s">
        <v>36</v>
      </c>
      <c r="P2" s="8" t="s">
        <v>37</v>
      </c>
      <c r="Q2" s="8" t="s">
        <v>38</v>
      </c>
      <c r="R2" s="8" t="s">
        <v>39</v>
      </c>
      <c r="S2" s="8" t="s">
        <v>40</v>
      </c>
      <c r="T2" s="8" t="s">
        <v>41</v>
      </c>
      <c r="U2" s="8" t="s">
        <v>42</v>
      </c>
      <c r="V2" s="8" t="s">
        <v>43</v>
      </c>
      <c r="W2" s="8" t="s">
        <v>44</v>
      </c>
      <c r="X2" s="8" t="s">
        <v>45</v>
      </c>
      <c r="Y2" s="8" t="s">
        <v>46</v>
      </c>
      <c r="Z2" s="8" t="s">
        <v>47</v>
      </c>
      <c r="AA2" s="8" t="s">
        <v>48</v>
      </c>
      <c r="AB2" s="8" t="s">
        <v>53</v>
      </c>
      <c r="AC2" s="8" t="s">
        <v>49</v>
      </c>
      <c r="AD2" s="8" t="s">
        <v>50</v>
      </c>
      <c r="AE2" s="8" t="s">
        <v>93</v>
      </c>
      <c r="AF2" s="8" t="s">
        <v>94</v>
      </c>
      <c r="AG2" s="8" t="s">
        <v>54</v>
      </c>
      <c r="AH2" s="8" t="s">
        <v>152</v>
      </c>
      <c r="AI2" s="8" t="s">
        <v>52</v>
      </c>
      <c r="AJ2" s="8" t="s">
        <v>153</v>
      </c>
      <c r="AK2" s="8" t="s">
        <v>57</v>
      </c>
      <c r="AL2" s="8" t="s">
        <v>58</v>
      </c>
      <c r="AM2" s="8" t="s">
        <v>95</v>
      </c>
      <c r="AN2" s="8" t="s">
        <v>96</v>
      </c>
      <c r="AO2" s="8" t="s">
        <v>97</v>
      </c>
      <c r="AP2" s="8" t="s">
        <v>98</v>
      </c>
      <c r="AQ2" s="8" t="s">
        <v>99</v>
      </c>
      <c r="AR2" s="35" t="s">
        <v>65</v>
      </c>
      <c r="AS2" s="35" t="s">
        <v>66</v>
      </c>
      <c r="AT2" s="35" t="s">
        <v>67</v>
      </c>
      <c r="AU2" s="35" t="s">
        <v>68</v>
      </c>
      <c r="AV2" s="35" t="s">
        <v>69</v>
      </c>
      <c r="AW2" s="35" t="s">
        <v>70</v>
      </c>
      <c r="AX2" s="35" t="s">
        <v>71</v>
      </c>
      <c r="AY2" s="35" t="s">
        <v>72</v>
      </c>
      <c r="AZ2" s="35" t="s">
        <v>73</v>
      </c>
      <c r="BA2" s="35" t="s">
        <v>74</v>
      </c>
      <c r="BB2" s="35" t="s">
        <v>75</v>
      </c>
      <c r="BC2" s="35" t="s">
        <v>76</v>
      </c>
      <c r="BD2" s="35" t="s">
        <v>77</v>
      </c>
      <c r="BE2" s="35" t="s">
        <v>78</v>
      </c>
      <c r="BF2" s="35" t="s">
        <v>79</v>
      </c>
      <c r="BG2" s="35" t="s">
        <v>80</v>
      </c>
      <c r="BH2" s="35" t="s">
        <v>81</v>
      </c>
      <c r="BI2" s="35" t="s">
        <v>82</v>
      </c>
      <c r="BJ2" s="35" t="s">
        <v>100</v>
      </c>
      <c r="BK2" s="35" t="s">
        <v>83</v>
      </c>
      <c r="BL2" s="35" t="s">
        <v>84</v>
      </c>
      <c r="BM2" s="35" t="s">
        <v>101</v>
      </c>
      <c r="BN2" s="35" t="s">
        <v>102</v>
      </c>
      <c r="BO2" s="35" t="s">
        <v>103</v>
      </c>
      <c r="BP2" s="35" t="s">
        <v>150</v>
      </c>
      <c r="BQ2" s="35" t="s">
        <v>85</v>
      </c>
      <c r="BR2" s="35" t="s">
        <v>151</v>
      </c>
      <c r="BS2" s="35" t="s">
        <v>104</v>
      </c>
      <c r="BT2" s="35" t="s">
        <v>105</v>
      </c>
      <c r="BU2" s="35" t="s">
        <v>106</v>
      </c>
      <c r="BV2" s="35" t="s">
        <v>107</v>
      </c>
      <c r="BW2" s="35" t="s">
        <v>108</v>
      </c>
      <c r="BX2" s="35" t="s">
        <v>109</v>
      </c>
      <c r="BY2" s="35" t="s">
        <v>110</v>
      </c>
      <c r="BZ2" s="66" t="s">
        <v>167</v>
      </c>
      <c r="CA2" s="66" t="s">
        <v>168</v>
      </c>
      <c r="CB2" s="66" t="s">
        <v>169</v>
      </c>
      <c r="CC2" s="75"/>
      <c r="CD2" s="75"/>
    </row>
    <row r="3" spans="1:82" s="34" customFormat="1" ht="34.5" hidden="1" customHeight="1">
      <c r="A3" s="38" t="s">
        <v>30</v>
      </c>
      <c r="B3" s="69" t="s">
        <v>64</v>
      </c>
      <c r="C3" s="48" t="s">
        <v>87</v>
      </c>
      <c r="D3" s="38" t="s">
        <v>88</v>
      </c>
      <c r="E3" s="38" t="s">
        <v>89</v>
      </c>
      <c r="F3" s="38" t="s">
        <v>90</v>
      </c>
      <c r="G3" s="38" t="s">
        <v>91</v>
      </c>
      <c r="H3" s="38" t="s">
        <v>86</v>
      </c>
      <c r="I3" s="38" t="s">
        <v>92</v>
      </c>
      <c r="J3" s="36" t="s">
        <v>31</v>
      </c>
      <c r="K3" s="36" t="s">
        <v>32</v>
      </c>
      <c r="L3" s="36" t="s">
        <v>33</v>
      </c>
      <c r="M3" s="36" t="s">
        <v>34</v>
      </c>
      <c r="N3" s="36" t="s">
        <v>35</v>
      </c>
      <c r="O3" s="36" t="s">
        <v>36</v>
      </c>
      <c r="P3" s="36" t="s">
        <v>37</v>
      </c>
      <c r="Q3" s="36" t="s">
        <v>38</v>
      </c>
      <c r="R3" s="36" t="s">
        <v>39</v>
      </c>
      <c r="S3" s="36" t="s">
        <v>40</v>
      </c>
      <c r="T3" s="36" t="s">
        <v>41</v>
      </c>
      <c r="U3" s="36" t="s">
        <v>42</v>
      </c>
      <c r="V3" s="36" t="s">
        <v>43</v>
      </c>
      <c r="W3" s="36" t="s">
        <v>44</v>
      </c>
      <c r="X3" s="36" t="s">
        <v>45</v>
      </c>
      <c r="Y3" s="36" t="s">
        <v>46</v>
      </c>
      <c r="Z3" s="36" t="s">
        <v>47</v>
      </c>
      <c r="AA3" s="36" t="s">
        <v>48</v>
      </c>
      <c r="AB3" s="36" t="s">
        <v>53</v>
      </c>
      <c r="AC3" s="36" t="s">
        <v>49</v>
      </c>
      <c r="AD3" s="36" t="s">
        <v>50</v>
      </c>
      <c r="AE3" s="36" t="s">
        <v>93</v>
      </c>
      <c r="AF3" s="36" t="s">
        <v>94</v>
      </c>
      <c r="AG3" s="36" t="s">
        <v>54</v>
      </c>
      <c r="AH3" s="36" t="s">
        <v>152</v>
      </c>
      <c r="AI3" s="36" t="s">
        <v>52</v>
      </c>
      <c r="AJ3" s="36" t="s">
        <v>153</v>
      </c>
      <c r="AK3" s="36" t="s">
        <v>57</v>
      </c>
      <c r="AL3" s="36" t="s">
        <v>58</v>
      </c>
      <c r="AM3" s="36" t="s">
        <v>95</v>
      </c>
      <c r="AN3" s="36" t="s">
        <v>96</v>
      </c>
      <c r="AO3" s="36" t="s">
        <v>97</v>
      </c>
      <c r="AP3" s="36" t="s">
        <v>98</v>
      </c>
      <c r="AQ3" s="36" t="s">
        <v>99</v>
      </c>
      <c r="AR3" s="27" t="s">
        <v>65</v>
      </c>
      <c r="AS3" s="27" t="s">
        <v>66</v>
      </c>
      <c r="AT3" s="27" t="s">
        <v>67</v>
      </c>
      <c r="AU3" s="27" t="s">
        <v>68</v>
      </c>
      <c r="AV3" s="27" t="s">
        <v>69</v>
      </c>
      <c r="AW3" s="27" t="s">
        <v>70</v>
      </c>
      <c r="AX3" s="27" t="s">
        <v>71</v>
      </c>
      <c r="AY3" s="27" t="s">
        <v>72</v>
      </c>
      <c r="AZ3" s="27" t="s">
        <v>73</v>
      </c>
      <c r="BA3" s="27" t="s">
        <v>74</v>
      </c>
      <c r="BB3" s="27" t="s">
        <v>75</v>
      </c>
      <c r="BC3" s="27" t="s">
        <v>76</v>
      </c>
      <c r="BD3" s="27" t="s">
        <v>77</v>
      </c>
      <c r="BE3" s="27" t="s">
        <v>78</v>
      </c>
      <c r="BF3" s="27" t="s">
        <v>79</v>
      </c>
      <c r="BG3" s="27" t="s">
        <v>80</v>
      </c>
      <c r="BH3" s="27" t="s">
        <v>81</v>
      </c>
      <c r="BI3" s="27" t="s">
        <v>82</v>
      </c>
      <c r="BJ3" s="27" t="s">
        <v>100</v>
      </c>
      <c r="BK3" s="27" t="s">
        <v>83</v>
      </c>
      <c r="BL3" s="27" t="s">
        <v>84</v>
      </c>
      <c r="BM3" s="27" t="s">
        <v>101</v>
      </c>
      <c r="BN3" s="27" t="s">
        <v>102</v>
      </c>
      <c r="BO3" s="27" t="s">
        <v>103</v>
      </c>
      <c r="BP3" s="27" t="s">
        <v>150</v>
      </c>
      <c r="BQ3" s="27" t="s">
        <v>85</v>
      </c>
      <c r="BR3" s="27" t="s">
        <v>151</v>
      </c>
      <c r="BS3" s="27" t="s">
        <v>104</v>
      </c>
      <c r="BT3" s="27" t="s">
        <v>105</v>
      </c>
      <c r="BU3" s="27" t="s">
        <v>106</v>
      </c>
      <c r="BV3" s="27" t="s">
        <v>107</v>
      </c>
      <c r="BW3" s="27" t="s">
        <v>108</v>
      </c>
      <c r="BX3" s="27" t="s">
        <v>109</v>
      </c>
      <c r="BY3" s="27" t="s">
        <v>110</v>
      </c>
      <c r="BZ3" s="46" t="s">
        <v>164</v>
      </c>
      <c r="CA3" s="46" t="s">
        <v>165</v>
      </c>
      <c r="CB3" s="42" t="s">
        <v>174</v>
      </c>
      <c r="CC3" s="76"/>
      <c r="CD3" s="76"/>
    </row>
    <row r="4" spans="1:82">
      <c r="A4" s="4">
        <v>1</v>
      </c>
      <c r="B4" s="70" t="s">
        <v>0</v>
      </c>
      <c r="C4" s="5">
        <v>54941</v>
      </c>
      <c r="D4" s="40">
        <v>24667</v>
      </c>
      <c r="E4" s="22">
        <v>638</v>
      </c>
      <c r="F4" s="22">
        <v>30274</v>
      </c>
      <c r="G4" s="22">
        <v>435</v>
      </c>
      <c r="H4" s="22">
        <v>56014</v>
      </c>
      <c r="I4" s="22">
        <v>272</v>
      </c>
      <c r="J4" s="22">
        <v>6</v>
      </c>
      <c r="K4" s="22"/>
      <c r="L4" s="22"/>
      <c r="M4" s="22">
        <v>15</v>
      </c>
      <c r="N4" s="22"/>
      <c r="O4" s="22">
        <v>72</v>
      </c>
      <c r="P4" s="22"/>
      <c r="Q4" s="22"/>
      <c r="R4" s="22"/>
      <c r="S4" s="22"/>
      <c r="T4" s="22">
        <v>41</v>
      </c>
      <c r="U4" s="22">
        <v>10</v>
      </c>
      <c r="V4" s="22"/>
      <c r="W4" s="22">
        <v>15</v>
      </c>
      <c r="X4" s="22"/>
      <c r="Y4" s="22"/>
      <c r="Z4" s="22">
        <v>56</v>
      </c>
      <c r="AA4" s="22"/>
      <c r="AB4" s="22">
        <v>57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49">
        <v>1172</v>
      </c>
      <c r="AS4" s="49"/>
      <c r="AT4" s="49"/>
      <c r="AU4" s="49">
        <v>3098</v>
      </c>
      <c r="AV4" s="49"/>
      <c r="AW4" s="49">
        <v>14482</v>
      </c>
      <c r="AX4" s="49"/>
      <c r="AY4" s="49"/>
      <c r="AZ4" s="49"/>
      <c r="BA4" s="49"/>
      <c r="BB4" s="49">
        <v>8329</v>
      </c>
      <c r="BC4" s="49">
        <v>2067</v>
      </c>
      <c r="BD4" s="49"/>
      <c r="BE4" s="49">
        <v>3110</v>
      </c>
      <c r="BF4" s="49"/>
      <c r="BG4" s="49"/>
      <c r="BH4" s="49">
        <v>11238</v>
      </c>
      <c r="BI4" s="49"/>
      <c r="BJ4" s="49">
        <v>11445</v>
      </c>
      <c r="BK4" s="49"/>
      <c r="BL4" s="49"/>
      <c r="BM4" s="49"/>
      <c r="BN4" s="49"/>
      <c r="BO4" s="49"/>
      <c r="BP4" s="49"/>
      <c r="BQ4" s="50"/>
      <c r="BR4" s="50"/>
      <c r="BS4" s="50"/>
      <c r="BT4" s="50"/>
      <c r="BU4" s="50"/>
      <c r="BV4" s="50"/>
      <c r="BW4" s="50"/>
      <c r="BX4" s="50"/>
      <c r="BY4" s="50"/>
      <c r="BZ4" s="4">
        <v>1077</v>
      </c>
      <c r="CA4" s="4">
        <v>4335</v>
      </c>
      <c r="CB4" s="4">
        <v>0</v>
      </c>
      <c r="CC4" s="71">
        <f>SUM(AR4:BY4)-C4</f>
        <v>0</v>
      </c>
      <c r="CD4" s="71">
        <f>SUM('Sector Social Electrónico'!C3:AJ3)+SUM('Sector Social Presencial'!C4:AG4)-C4-CB4</f>
        <v>0</v>
      </c>
    </row>
    <row r="5" spans="1:82">
      <c r="A5" s="4">
        <v>3</v>
      </c>
      <c r="B5" s="70" t="s">
        <v>2</v>
      </c>
      <c r="C5" s="5">
        <v>46408</v>
      </c>
      <c r="D5" s="40">
        <v>22846</v>
      </c>
      <c r="E5" s="22">
        <v>0</v>
      </c>
      <c r="F5" s="22">
        <v>23562</v>
      </c>
      <c r="G5" s="22">
        <v>228</v>
      </c>
      <c r="H5" s="22">
        <v>46636</v>
      </c>
      <c r="I5" s="22">
        <v>128</v>
      </c>
      <c r="J5" s="22"/>
      <c r="K5" s="22"/>
      <c r="L5" s="22">
        <v>128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49"/>
      <c r="AS5" s="49"/>
      <c r="AT5" s="49">
        <v>46408</v>
      </c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50"/>
      <c r="BR5" s="50"/>
      <c r="BS5" s="50"/>
      <c r="BT5" s="50"/>
      <c r="BU5" s="50"/>
      <c r="BV5" s="50"/>
      <c r="BW5" s="50"/>
      <c r="BX5" s="50"/>
      <c r="BY5" s="50"/>
      <c r="BZ5" s="4">
        <v>17</v>
      </c>
      <c r="CA5" s="4">
        <v>5</v>
      </c>
      <c r="CB5" s="4">
        <v>0</v>
      </c>
      <c r="CC5" s="71">
        <f t="shared" ref="CC5:CC36" si="0">SUM(AR5:BY5)-C5</f>
        <v>0</v>
      </c>
      <c r="CD5" s="71">
        <f>SUM('Sector Social Electrónico'!C4:AJ4)+SUM('Sector Social Presencial'!C5:AG5)-C5-CB5</f>
        <v>0</v>
      </c>
    </row>
    <row r="6" spans="1:82">
      <c r="A6" s="4">
        <v>5</v>
      </c>
      <c r="B6" s="70" t="s">
        <v>3</v>
      </c>
      <c r="C6" s="5">
        <v>6177</v>
      </c>
      <c r="D6" s="40">
        <v>5291</v>
      </c>
      <c r="E6" s="22">
        <v>0</v>
      </c>
      <c r="F6" s="22">
        <v>886</v>
      </c>
      <c r="G6" s="22">
        <v>80</v>
      </c>
      <c r="H6" s="22">
        <v>6257</v>
      </c>
      <c r="I6" s="22">
        <v>84</v>
      </c>
      <c r="J6" s="22">
        <v>0</v>
      </c>
      <c r="K6" s="22">
        <v>11</v>
      </c>
      <c r="L6" s="22"/>
      <c r="M6" s="22"/>
      <c r="N6" s="22"/>
      <c r="O6" s="22"/>
      <c r="P6" s="22">
        <v>0</v>
      </c>
      <c r="Q6" s="22"/>
      <c r="R6" s="22">
        <v>73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49">
        <v>29</v>
      </c>
      <c r="AS6" s="49">
        <v>805</v>
      </c>
      <c r="AT6" s="49"/>
      <c r="AU6" s="49"/>
      <c r="AV6" s="49"/>
      <c r="AW6" s="49"/>
      <c r="AX6" s="49">
        <v>29</v>
      </c>
      <c r="AY6" s="49"/>
      <c r="AZ6" s="49">
        <v>5314</v>
      </c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50"/>
      <c r="BR6" s="50"/>
      <c r="BS6" s="50"/>
      <c r="BT6" s="50"/>
      <c r="BU6" s="50"/>
      <c r="BV6" s="50"/>
      <c r="BW6" s="50"/>
      <c r="BX6" s="50"/>
      <c r="BY6" s="50"/>
      <c r="BZ6" s="4">
        <v>2</v>
      </c>
      <c r="CA6" s="4">
        <v>12</v>
      </c>
      <c r="CB6" s="4">
        <v>0</v>
      </c>
      <c r="CC6" s="71">
        <f t="shared" si="0"/>
        <v>0</v>
      </c>
      <c r="CD6" s="71">
        <f>SUM('Sector Social Electrónico'!C5:AJ5)+SUM('Sector Social Presencial'!C6:AG6)-C6-CB6</f>
        <v>0</v>
      </c>
    </row>
    <row r="7" spans="1:82">
      <c r="A7" s="4">
        <v>7</v>
      </c>
      <c r="B7" s="70" t="s">
        <v>5</v>
      </c>
      <c r="C7" s="5">
        <v>2695</v>
      </c>
      <c r="D7" s="40">
        <v>519</v>
      </c>
      <c r="E7" s="22">
        <v>26</v>
      </c>
      <c r="F7" s="22">
        <v>2176</v>
      </c>
      <c r="G7" s="22">
        <v>101</v>
      </c>
      <c r="H7" s="22">
        <v>2822</v>
      </c>
      <c r="I7" s="22">
        <v>113</v>
      </c>
      <c r="J7" s="22"/>
      <c r="K7" s="22">
        <v>112</v>
      </c>
      <c r="L7" s="22"/>
      <c r="M7" s="22">
        <v>1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49"/>
      <c r="AS7" s="49">
        <v>2682</v>
      </c>
      <c r="AT7" s="49"/>
      <c r="AU7" s="49">
        <v>13</v>
      </c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50"/>
      <c r="BR7" s="50"/>
      <c r="BS7" s="50"/>
      <c r="BT7" s="50"/>
      <c r="BU7" s="50"/>
      <c r="BV7" s="50"/>
      <c r="BW7" s="50"/>
      <c r="BX7" s="50"/>
      <c r="BY7" s="50"/>
      <c r="BZ7" s="4">
        <v>9</v>
      </c>
      <c r="CA7" s="4">
        <v>13</v>
      </c>
      <c r="CB7" s="4">
        <v>0</v>
      </c>
      <c r="CC7" s="71">
        <f t="shared" si="0"/>
        <v>0</v>
      </c>
      <c r="CD7" s="71">
        <f>SUM('Sector Social Electrónico'!C6:AJ6)+SUM('Sector Social Presencial'!C7:AG7)-C7-CB7</f>
        <v>0</v>
      </c>
    </row>
    <row r="8" spans="1:82">
      <c r="A8" s="4">
        <v>9</v>
      </c>
      <c r="B8" s="70" t="s">
        <v>1</v>
      </c>
      <c r="C8" s="5">
        <v>23026</v>
      </c>
      <c r="D8" s="40">
        <v>9932</v>
      </c>
      <c r="E8" s="22">
        <v>50</v>
      </c>
      <c r="F8" s="22">
        <v>13094</v>
      </c>
      <c r="G8" s="22">
        <v>135</v>
      </c>
      <c r="H8" s="22">
        <v>23211</v>
      </c>
      <c r="I8" s="22">
        <v>61</v>
      </c>
      <c r="J8" s="22">
        <v>0</v>
      </c>
      <c r="K8" s="22"/>
      <c r="L8" s="22"/>
      <c r="M8" s="22"/>
      <c r="N8" s="22">
        <v>8</v>
      </c>
      <c r="O8" s="22">
        <v>53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49">
        <v>65</v>
      </c>
      <c r="AS8" s="49"/>
      <c r="AT8" s="49"/>
      <c r="AU8" s="49"/>
      <c r="AV8" s="49">
        <v>2887</v>
      </c>
      <c r="AW8" s="49">
        <v>20074</v>
      </c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50"/>
      <c r="BR8" s="50"/>
      <c r="BS8" s="50"/>
      <c r="BT8" s="50"/>
      <c r="BU8" s="50"/>
      <c r="BV8" s="50"/>
      <c r="BW8" s="50"/>
      <c r="BX8" s="50"/>
      <c r="BY8" s="50"/>
      <c r="BZ8" s="4">
        <v>363</v>
      </c>
      <c r="CA8" s="4">
        <v>1303</v>
      </c>
      <c r="CB8" s="4">
        <v>0</v>
      </c>
      <c r="CC8" s="71">
        <f t="shared" si="0"/>
        <v>0</v>
      </c>
      <c r="CD8" s="71">
        <f>SUM('Sector Social Electrónico'!C7:AJ7)+SUM('Sector Social Presencial'!C8:AG8)-C8-CB8</f>
        <v>0</v>
      </c>
    </row>
    <row r="9" spans="1:82">
      <c r="A9" s="4">
        <v>11</v>
      </c>
      <c r="B9" s="70" t="s">
        <v>6</v>
      </c>
      <c r="C9" s="5">
        <v>10541</v>
      </c>
      <c r="D9" s="40">
        <v>6959</v>
      </c>
      <c r="E9" s="22">
        <v>34</v>
      </c>
      <c r="F9" s="22">
        <v>3582</v>
      </c>
      <c r="G9" s="22">
        <v>208</v>
      </c>
      <c r="H9" s="22">
        <v>10783</v>
      </c>
      <c r="I9" s="22">
        <v>105</v>
      </c>
      <c r="J9" s="22">
        <v>37</v>
      </c>
      <c r="K9" s="22"/>
      <c r="L9" s="22"/>
      <c r="M9" s="22">
        <v>26</v>
      </c>
      <c r="N9" s="22"/>
      <c r="O9" s="22"/>
      <c r="P9" s="22"/>
      <c r="Q9" s="22"/>
      <c r="R9" s="22">
        <v>0</v>
      </c>
      <c r="S9" s="22">
        <v>0</v>
      </c>
      <c r="T9" s="22">
        <v>0</v>
      </c>
      <c r="U9" s="22">
        <v>0</v>
      </c>
      <c r="V9" s="22">
        <v>42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49">
        <v>3720</v>
      </c>
      <c r="AS9" s="49"/>
      <c r="AT9" s="49"/>
      <c r="AU9" s="49">
        <v>2626</v>
      </c>
      <c r="AV9" s="49"/>
      <c r="AW9" s="49"/>
      <c r="AX9" s="49"/>
      <c r="AY9" s="49"/>
      <c r="AZ9" s="49">
        <v>7</v>
      </c>
      <c r="BA9" s="49">
        <v>15</v>
      </c>
      <c r="BB9" s="49">
        <v>12</v>
      </c>
      <c r="BC9" s="49">
        <v>7</v>
      </c>
      <c r="BD9" s="49">
        <v>4154</v>
      </c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50"/>
      <c r="BR9" s="50"/>
      <c r="BS9" s="50"/>
      <c r="BT9" s="50"/>
      <c r="BU9" s="50"/>
      <c r="BV9" s="50"/>
      <c r="BW9" s="50"/>
      <c r="BX9" s="50"/>
      <c r="BY9" s="50"/>
      <c r="BZ9" s="4">
        <v>214</v>
      </c>
      <c r="CA9" s="4">
        <v>198</v>
      </c>
      <c r="CB9" s="4">
        <v>0</v>
      </c>
      <c r="CC9" s="71">
        <f t="shared" si="0"/>
        <v>0</v>
      </c>
      <c r="CD9" s="71">
        <f>SUM('Sector Social Electrónico'!C8:AJ8)+SUM('Sector Social Presencial'!C9:AG9)-C9-CB9</f>
        <v>0</v>
      </c>
    </row>
    <row r="10" spans="1:82">
      <c r="A10" s="4">
        <v>12</v>
      </c>
      <c r="B10" s="70" t="s">
        <v>7</v>
      </c>
      <c r="C10" s="5">
        <v>20123</v>
      </c>
      <c r="D10" s="40">
        <v>10749</v>
      </c>
      <c r="E10" s="22">
        <v>5</v>
      </c>
      <c r="F10" s="22">
        <v>10354</v>
      </c>
      <c r="G10" s="22">
        <v>123</v>
      </c>
      <c r="H10" s="22">
        <v>21231</v>
      </c>
      <c r="I10" s="22">
        <v>77</v>
      </c>
      <c r="J10" s="22"/>
      <c r="K10" s="22"/>
      <c r="L10" s="22"/>
      <c r="M10" s="22">
        <v>77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49"/>
      <c r="AS10" s="49"/>
      <c r="AT10" s="49"/>
      <c r="AU10" s="49">
        <v>20123</v>
      </c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50"/>
      <c r="BR10" s="50"/>
      <c r="BS10" s="50"/>
      <c r="BT10" s="50"/>
      <c r="BU10" s="50"/>
      <c r="BV10" s="50"/>
      <c r="BW10" s="50"/>
      <c r="BX10" s="50"/>
      <c r="BY10" s="50"/>
      <c r="BZ10" s="4">
        <v>66</v>
      </c>
      <c r="CA10" s="4">
        <v>6</v>
      </c>
      <c r="CB10" s="4">
        <v>980</v>
      </c>
      <c r="CC10" s="71">
        <f t="shared" si="0"/>
        <v>0</v>
      </c>
      <c r="CD10" s="71">
        <f>SUM('Sector Social Electrónico'!C9:AJ9)+SUM('Sector Social Presencial'!C10:AG10)-C10-CB10</f>
        <v>0</v>
      </c>
    </row>
    <row r="11" spans="1:82">
      <c r="A11" s="4">
        <v>13</v>
      </c>
      <c r="B11" s="70" t="s">
        <v>4</v>
      </c>
      <c r="C11" s="5">
        <v>35754</v>
      </c>
      <c r="D11" s="40">
        <v>27607</v>
      </c>
      <c r="E11" s="22">
        <v>4</v>
      </c>
      <c r="F11" s="22">
        <v>8147</v>
      </c>
      <c r="G11" s="22">
        <v>71</v>
      </c>
      <c r="H11" s="22">
        <v>35829</v>
      </c>
      <c r="I11" s="22">
        <v>98</v>
      </c>
      <c r="J11" s="22">
        <v>16</v>
      </c>
      <c r="K11" s="22">
        <v>29</v>
      </c>
      <c r="L11" s="22">
        <v>12</v>
      </c>
      <c r="M11" s="22">
        <v>13</v>
      </c>
      <c r="N11" s="22">
        <v>15</v>
      </c>
      <c r="O11" s="22">
        <v>13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49">
        <v>5947</v>
      </c>
      <c r="AS11" s="49">
        <v>10409</v>
      </c>
      <c r="AT11" s="49">
        <v>4395</v>
      </c>
      <c r="AU11" s="49">
        <v>4743</v>
      </c>
      <c r="AV11" s="49">
        <v>5467</v>
      </c>
      <c r="AW11" s="49">
        <v>4793</v>
      </c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50"/>
      <c r="BR11" s="50"/>
      <c r="BS11" s="50"/>
      <c r="BT11" s="50"/>
      <c r="BU11" s="50"/>
      <c r="BV11" s="50"/>
      <c r="BW11" s="50"/>
      <c r="BX11" s="50"/>
      <c r="BY11" s="50"/>
      <c r="BZ11" s="4">
        <v>360</v>
      </c>
      <c r="CA11" s="4">
        <v>20</v>
      </c>
      <c r="CB11" s="4">
        <v>0</v>
      </c>
      <c r="CC11" s="71">
        <f t="shared" si="0"/>
        <v>0</v>
      </c>
      <c r="CD11" s="71">
        <f>SUM('Sector Social Electrónico'!C10:AJ10)+SUM('Sector Social Presencial'!C11:AG11)-C11-CB11</f>
        <v>0</v>
      </c>
    </row>
    <row r="12" spans="1:82">
      <c r="A12" s="4">
        <v>15</v>
      </c>
      <c r="B12" s="70" t="s">
        <v>8</v>
      </c>
      <c r="C12" s="5">
        <v>17342</v>
      </c>
      <c r="D12" s="40">
        <v>10611</v>
      </c>
      <c r="E12" s="22">
        <v>162</v>
      </c>
      <c r="F12" s="22">
        <v>6731</v>
      </c>
      <c r="G12" s="22">
        <v>429</v>
      </c>
      <c r="H12" s="22">
        <v>17933</v>
      </c>
      <c r="I12" s="22">
        <v>154</v>
      </c>
      <c r="J12" s="22"/>
      <c r="K12" s="22"/>
      <c r="L12" s="22"/>
      <c r="M12" s="22"/>
      <c r="N12" s="22"/>
      <c r="O12" s="22">
        <v>3</v>
      </c>
      <c r="P12" s="22">
        <v>151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49"/>
      <c r="AS12" s="49"/>
      <c r="AT12" s="49"/>
      <c r="AU12" s="49"/>
      <c r="AV12" s="49"/>
      <c r="AW12" s="49">
        <v>349</v>
      </c>
      <c r="AX12" s="49">
        <v>16993</v>
      </c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50"/>
      <c r="BR12" s="50"/>
      <c r="BS12" s="50"/>
      <c r="BT12" s="50"/>
      <c r="BU12" s="50"/>
      <c r="BV12" s="50"/>
      <c r="BW12" s="50"/>
      <c r="BX12" s="50"/>
      <c r="BY12" s="50"/>
      <c r="BZ12" s="4">
        <v>166</v>
      </c>
      <c r="CA12" s="4">
        <v>86</v>
      </c>
      <c r="CB12" s="4">
        <v>0</v>
      </c>
      <c r="CC12" s="71">
        <f t="shared" si="0"/>
        <v>0</v>
      </c>
      <c r="CD12" s="71">
        <f>SUM('Sector Social Electrónico'!C11:AJ11)+SUM('Sector Social Presencial'!C12:AG12)-C12-CB12</f>
        <v>0</v>
      </c>
    </row>
    <row r="13" spans="1:82">
      <c r="A13" s="4">
        <v>16</v>
      </c>
      <c r="B13" s="70" t="s">
        <v>111</v>
      </c>
      <c r="C13" s="5">
        <v>21772</v>
      </c>
      <c r="D13" s="40">
        <v>1990</v>
      </c>
      <c r="E13" s="22">
        <v>541</v>
      </c>
      <c r="F13" s="22">
        <v>19804</v>
      </c>
      <c r="G13" s="22">
        <v>289</v>
      </c>
      <c r="H13" s="22">
        <v>22624</v>
      </c>
      <c r="I13" s="22">
        <v>59</v>
      </c>
      <c r="J13" s="22"/>
      <c r="K13" s="22"/>
      <c r="L13" s="22"/>
      <c r="M13" s="22"/>
      <c r="N13" s="22"/>
      <c r="O13" s="22"/>
      <c r="P13" s="22">
        <v>1</v>
      </c>
      <c r="Q13" s="22">
        <v>0</v>
      </c>
      <c r="R13" s="22"/>
      <c r="S13" s="22"/>
      <c r="T13" s="22"/>
      <c r="U13" s="22"/>
      <c r="V13" s="22">
        <v>1</v>
      </c>
      <c r="W13" s="22"/>
      <c r="X13" s="22"/>
      <c r="Y13" s="22">
        <v>0</v>
      </c>
      <c r="Z13" s="22">
        <v>0</v>
      </c>
      <c r="AA13" s="22">
        <v>0</v>
      </c>
      <c r="AB13" s="22"/>
      <c r="AC13" s="22"/>
      <c r="AD13" s="22">
        <v>2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2</v>
      </c>
      <c r="AN13" s="22">
        <v>1</v>
      </c>
      <c r="AO13" s="22">
        <v>0</v>
      </c>
      <c r="AP13" s="22">
        <v>25</v>
      </c>
      <c r="AQ13" s="22">
        <v>27</v>
      </c>
      <c r="AR13" s="49"/>
      <c r="AS13" s="49"/>
      <c r="AT13" s="49"/>
      <c r="AU13" s="49"/>
      <c r="AV13" s="49"/>
      <c r="AW13" s="49"/>
      <c r="AX13" s="49">
        <v>524</v>
      </c>
      <c r="AY13" s="49">
        <v>41</v>
      </c>
      <c r="AZ13" s="49"/>
      <c r="BA13" s="49"/>
      <c r="BB13" s="49"/>
      <c r="BC13" s="49"/>
      <c r="BD13" s="49">
        <v>231</v>
      </c>
      <c r="BE13" s="49"/>
      <c r="BF13" s="49"/>
      <c r="BG13" s="49">
        <v>11</v>
      </c>
      <c r="BH13" s="49">
        <v>10</v>
      </c>
      <c r="BI13" s="49">
        <v>11</v>
      </c>
      <c r="BJ13" s="49"/>
      <c r="BK13" s="49"/>
      <c r="BL13" s="49">
        <v>543</v>
      </c>
      <c r="BM13" s="49">
        <v>119</v>
      </c>
      <c r="BN13" s="49">
        <v>118</v>
      </c>
      <c r="BO13" s="49">
        <v>3</v>
      </c>
      <c r="BP13" s="49">
        <v>3</v>
      </c>
      <c r="BQ13" s="50">
        <v>112</v>
      </c>
      <c r="BR13" s="50">
        <v>2</v>
      </c>
      <c r="BS13" s="50">
        <v>121</v>
      </c>
      <c r="BT13" s="50">
        <v>1</v>
      </c>
      <c r="BU13" s="50">
        <v>643</v>
      </c>
      <c r="BV13" s="50">
        <v>235</v>
      </c>
      <c r="BW13" s="50">
        <v>7</v>
      </c>
      <c r="BX13" s="50">
        <v>9033</v>
      </c>
      <c r="BY13" s="50">
        <v>10004</v>
      </c>
      <c r="BZ13" s="4">
        <v>454</v>
      </c>
      <c r="CA13" s="4">
        <v>489</v>
      </c>
      <c r="CB13" s="4">
        <v>22</v>
      </c>
      <c r="CC13" s="71">
        <f t="shared" si="0"/>
        <v>0</v>
      </c>
      <c r="CD13" s="71">
        <f>SUM('Sector Social Electrónico'!C12:AJ12)+SUM('Sector Social Presencial'!C13:AG13)-C13-CB13</f>
        <v>0</v>
      </c>
    </row>
    <row r="14" spans="1:82">
      <c r="A14" s="4">
        <v>17</v>
      </c>
      <c r="B14" s="70" t="s">
        <v>9</v>
      </c>
      <c r="C14" s="5">
        <v>2461</v>
      </c>
      <c r="D14" s="40">
        <v>2373</v>
      </c>
      <c r="E14" s="22">
        <v>2</v>
      </c>
      <c r="F14" s="22">
        <v>88</v>
      </c>
      <c r="G14" s="22">
        <v>77</v>
      </c>
      <c r="H14" s="22">
        <v>2540</v>
      </c>
      <c r="I14" s="22">
        <v>62</v>
      </c>
      <c r="J14" s="22"/>
      <c r="K14" s="22"/>
      <c r="L14" s="22">
        <v>0</v>
      </c>
      <c r="M14" s="22"/>
      <c r="N14" s="22">
        <v>13</v>
      </c>
      <c r="O14" s="22">
        <v>42</v>
      </c>
      <c r="P14" s="22">
        <v>7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49"/>
      <c r="AS14" s="49"/>
      <c r="AT14" s="49">
        <v>7</v>
      </c>
      <c r="AU14" s="49"/>
      <c r="AV14" s="49">
        <v>513</v>
      </c>
      <c r="AW14" s="49">
        <v>1680</v>
      </c>
      <c r="AX14" s="49">
        <v>261</v>
      </c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50"/>
      <c r="BR14" s="50"/>
      <c r="BS14" s="50"/>
      <c r="BT14" s="50"/>
      <c r="BU14" s="50"/>
      <c r="BV14" s="50"/>
      <c r="BW14" s="50"/>
      <c r="BX14" s="50"/>
      <c r="BY14" s="50"/>
      <c r="BZ14" s="4">
        <v>3</v>
      </c>
      <c r="CA14" s="4">
        <v>0</v>
      </c>
      <c r="CB14" s="4">
        <v>0</v>
      </c>
      <c r="CC14" s="71">
        <f t="shared" si="0"/>
        <v>0</v>
      </c>
      <c r="CD14" s="71">
        <f>SUM('Sector Social Electrónico'!C13:AJ13)+SUM('Sector Social Presencial'!C14:AG14)-C14-CB14</f>
        <v>0</v>
      </c>
    </row>
    <row r="15" spans="1:82">
      <c r="A15" s="4">
        <v>19</v>
      </c>
      <c r="B15" s="70" t="s">
        <v>10</v>
      </c>
      <c r="C15" s="5">
        <v>10147</v>
      </c>
      <c r="D15" s="40">
        <v>8977</v>
      </c>
      <c r="E15" s="22">
        <v>16</v>
      </c>
      <c r="F15" s="22">
        <v>1170</v>
      </c>
      <c r="G15" s="22">
        <v>66</v>
      </c>
      <c r="H15" s="22">
        <v>10229</v>
      </c>
      <c r="I15" s="22">
        <v>86</v>
      </c>
      <c r="J15" s="22">
        <v>86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49">
        <v>10147</v>
      </c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50"/>
      <c r="BR15" s="50"/>
      <c r="BS15" s="50"/>
      <c r="BT15" s="50"/>
      <c r="BU15" s="50"/>
      <c r="BV15" s="50"/>
      <c r="BW15" s="50"/>
      <c r="BX15" s="50"/>
      <c r="BY15" s="50"/>
      <c r="BZ15" s="4">
        <v>51</v>
      </c>
      <c r="CA15" s="4">
        <v>128</v>
      </c>
      <c r="CB15" s="4">
        <v>0</v>
      </c>
      <c r="CC15" s="71">
        <f t="shared" si="0"/>
        <v>0</v>
      </c>
      <c r="CD15" s="71">
        <f>SUM('Sector Social Electrónico'!C14:AJ14)+SUM('Sector Social Presencial'!C15:AG15)-C15-CB15</f>
        <v>0</v>
      </c>
    </row>
    <row r="16" spans="1:82">
      <c r="A16" s="4">
        <v>21</v>
      </c>
      <c r="B16" s="70" t="s">
        <v>11</v>
      </c>
      <c r="C16" s="5">
        <v>51047</v>
      </c>
      <c r="D16" s="40">
        <v>18829</v>
      </c>
      <c r="E16" s="22">
        <v>7</v>
      </c>
      <c r="F16" s="22">
        <v>32218</v>
      </c>
      <c r="G16" s="22">
        <v>54</v>
      </c>
      <c r="H16" s="22">
        <v>51108</v>
      </c>
      <c r="I16" s="22">
        <v>65</v>
      </c>
      <c r="J16" s="22">
        <v>0</v>
      </c>
      <c r="K16" s="22">
        <v>32</v>
      </c>
      <c r="L16" s="22"/>
      <c r="M16" s="22">
        <v>33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49">
        <v>46</v>
      </c>
      <c r="AS16" s="49">
        <v>24995</v>
      </c>
      <c r="AT16" s="49"/>
      <c r="AU16" s="49">
        <v>26006</v>
      </c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50"/>
      <c r="BR16" s="50"/>
      <c r="BS16" s="50"/>
      <c r="BT16" s="50"/>
      <c r="BU16" s="50"/>
      <c r="BV16" s="50"/>
      <c r="BW16" s="50"/>
      <c r="BX16" s="50"/>
      <c r="BY16" s="50"/>
      <c r="BZ16" s="4">
        <v>125</v>
      </c>
      <c r="CA16" s="4">
        <v>20</v>
      </c>
      <c r="CB16" s="4">
        <v>0</v>
      </c>
      <c r="CC16" s="71">
        <f t="shared" si="0"/>
        <v>0</v>
      </c>
      <c r="CD16" s="71">
        <f>SUM('Sector Social Electrónico'!C15:AJ15)+SUM('Sector Social Presencial'!C16:AG16)-C16-CB16</f>
        <v>0</v>
      </c>
    </row>
    <row r="17" spans="1:82">
      <c r="A17" s="4">
        <v>23</v>
      </c>
      <c r="B17" s="70" t="s">
        <v>12</v>
      </c>
      <c r="C17" s="5">
        <v>37089</v>
      </c>
      <c r="D17" s="40">
        <v>13005</v>
      </c>
      <c r="E17" s="22">
        <v>8</v>
      </c>
      <c r="F17" s="22">
        <v>24084</v>
      </c>
      <c r="G17" s="22">
        <v>247</v>
      </c>
      <c r="H17" s="22">
        <v>37344</v>
      </c>
      <c r="I17" s="22">
        <v>86</v>
      </c>
      <c r="J17" s="22"/>
      <c r="K17" s="22">
        <v>86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49"/>
      <c r="AS17" s="49">
        <v>37089</v>
      </c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50"/>
      <c r="BR17" s="50"/>
      <c r="BS17" s="50"/>
      <c r="BT17" s="50"/>
      <c r="BU17" s="50"/>
      <c r="BV17" s="50"/>
      <c r="BW17" s="50"/>
      <c r="BX17" s="50"/>
      <c r="BY17" s="50"/>
      <c r="BZ17" s="4">
        <v>106</v>
      </c>
      <c r="CA17" s="4">
        <v>2</v>
      </c>
      <c r="CB17" s="4">
        <v>0</v>
      </c>
      <c r="CC17" s="71">
        <f t="shared" si="0"/>
        <v>0</v>
      </c>
      <c r="CD17" s="71">
        <f>SUM('Sector Social Electrónico'!C16:AJ16)+SUM('Sector Social Presencial'!C17:AG17)-C17-CB17</f>
        <v>0</v>
      </c>
    </row>
    <row r="18" spans="1:82">
      <c r="A18" s="4">
        <v>24</v>
      </c>
      <c r="B18" s="70" t="s">
        <v>13</v>
      </c>
      <c r="C18" s="5">
        <v>20161</v>
      </c>
      <c r="D18" s="40">
        <v>4081</v>
      </c>
      <c r="E18" s="22">
        <v>10</v>
      </c>
      <c r="F18" s="22">
        <v>16080</v>
      </c>
      <c r="G18" s="22">
        <v>88</v>
      </c>
      <c r="H18" s="22">
        <v>20259</v>
      </c>
      <c r="I18" s="22">
        <v>88</v>
      </c>
      <c r="J18" s="22">
        <v>0</v>
      </c>
      <c r="K18" s="22"/>
      <c r="L18" s="22">
        <v>53</v>
      </c>
      <c r="M18" s="22"/>
      <c r="N18" s="22">
        <v>35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49">
        <v>102</v>
      </c>
      <c r="AS18" s="49"/>
      <c r="AT18" s="49">
        <v>12049</v>
      </c>
      <c r="AU18" s="49"/>
      <c r="AV18" s="49">
        <v>8010</v>
      </c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50"/>
      <c r="BR18" s="50"/>
      <c r="BS18" s="50"/>
      <c r="BT18" s="50"/>
      <c r="BU18" s="50"/>
      <c r="BV18" s="50"/>
      <c r="BW18" s="50"/>
      <c r="BX18" s="50"/>
      <c r="BY18" s="50"/>
      <c r="BZ18" s="4">
        <v>37</v>
      </c>
      <c r="CA18" s="4">
        <v>20</v>
      </c>
      <c r="CB18" s="4">
        <v>0</v>
      </c>
      <c r="CC18" s="71">
        <f t="shared" si="0"/>
        <v>0</v>
      </c>
      <c r="CD18" s="71">
        <f>SUM('Sector Social Electrónico'!C17:AJ17)+SUM('Sector Social Presencial'!C18:AG18)-C18-CB18</f>
        <v>0</v>
      </c>
    </row>
    <row r="19" spans="1:82">
      <c r="A19" s="4">
        <v>25</v>
      </c>
      <c r="B19" s="70" t="s">
        <v>112</v>
      </c>
      <c r="C19" s="5">
        <v>60690</v>
      </c>
      <c r="D19" s="40">
        <v>11587</v>
      </c>
      <c r="E19" s="22">
        <v>45</v>
      </c>
      <c r="F19" s="22">
        <v>49103</v>
      </c>
      <c r="G19" s="22">
        <v>92</v>
      </c>
      <c r="H19" s="22">
        <v>60827</v>
      </c>
      <c r="I19" s="22">
        <v>64</v>
      </c>
      <c r="J19" s="22">
        <v>0</v>
      </c>
      <c r="K19" s="22">
        <v>37</v>
      </c>
      <c r="L19" s="22"/>
      <c r="M19" s="22">
        <v>27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49">
        <v>63</v>
      </c>
      <c r="AS19" s="49">
        <v>35024</v>
      </c>
      <c r="AT19" s="49"/>
      <c r="AU19" s="49">
        <v>25603</v>
      </c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50"/>
      <c r="BR19" s="50"/>
      <c r="BS19" s="50"/>
      <c r="BT19" s="50"/>
      <c r="BU19" s="50"/>
      <c r="BV19" s="50"/>
      <c r="BW19" s="50"/>
      <c r="BX19" s="50"/>
      <c r="BY19" s="50"/>
      <c r="BZ19" s="4">
        <v>389</v>
      </c>
      <c r="CA19" s="4">
        <v>5</v>
      </c>
      <c r="CB19" s="4">
        <v>0</v>
      </c>
      <c r="CC19" s="71">
        <f t="shared" si="0"/>
        <v>0</v>
      </c>
      <c r="CD19" s="71">
        <f>SUM('Sector Social Electrónico'!C18:AJ18)+SUM('Sector Social Presencial'!C19:AG19)-C19-CB19</f>
        <v>0</v>
      </c>
    </row>
    <row r="20" spans="1:82">
      <c r="A20" s="4">
        <v>26</v>
      </c>
      <c r="B20" s="70" t="s">
        <v>14</v>
      </c>
      <c r="C20" s="5">
        <v>7456</v>
      </c>
      <c r="D20" s="40">
        <v>2522</v>
      </c>
      <c r="E20" s="22">
        <v>512</v>
      </c>
      <c r="F20" s="22">
        <v>4934</v>
      </c>
      <c r="G20" s="22">
        <v>2426</v>
      </c>
      <c r="H20" s="22">
        <v>10394</v>
      </c>
      <c r="I20" s="22">
        <v>45</v>
      </c>
      <c r="J20" s="22">
        <v>45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49">
        <v>7456</v>
      </c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50"/>
      <c r="BR20" s="50"/>
      <c r="BS20" s="50"/>
      <c r="BT20" s="50"/>
      <c r="BU20" s="50"/>
      <c r="BV20" s="50"/>
      <c r="BW20" s="50"/>
      <c r="BX20" s="50"/>
      <c r="BY20" s="50"/>
      <c r="BZ20" s="4">
        <v>54</v>
      </c>
      <c r="CA20" s="4">
        <v>220</v>
      </c>
      <c r="CB20" s="4">
        <v>0</v>
      </c>
      <c r="CC20" s="71">
        <f t="shared" si="0"/>
        <v>0</v>
      </c>
      <c r="CD20" s="71">
        <f>SUM('Sector Social Electrónico'!C19:AJ19)+SUM('Sector Social Presencial'!C20:AG20)-C20-CB20</f>
        <v>0</v>
      </c>
    </row>
    <row r="21" spans="1:82">
      <c r="A21" s="4">
        <v>27</v>
      </c>
      <c r="B21" s="70" t="s">
        <v>15</v>
      </c>
      <c r="C21" s="5">
        <v>26598</v>
      </c>
      <c r="D21" s="40">
        <v>8729</v>
      </c>
      <c r="E21" s="22">
        <v>160</v>
      </c>
      <c r="F21" s="22">
        <v>17869</v>
      </c>
      <c r="G21" s="22">
        <v>305</v>
      </c>
      <c r="H21" s="22">
        <v>27063</v>
      </c>
      <c r="I21" s="22">
        <v>145</v>
      </c>
      <c r="J21" s="22"/>
      <c r="K21" s="22"/>
      <c r="L21" s="22"/>
      <c r="M21" s="22"/>
      <c r="N21" s="22">
        <v>16</v>
      </c>
      <c r="O21" s="22"/>
      <c r="P21" s="22"/>
      <c r="Q21" s="22">
        <v>21</v>
      </c>
      <c r="R21" s="22">
        <v>108</v>
      </c>
      <c r="S21" s="22"/>
      <c r="T21" s="22">
        <v>0</v>
      </c>
      <c r="U21" s="22"/>
      <c r="V21" s="22"/>
      <c r="W21" s="22">
        <v>0</v>
      </c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49"/>
      <c r="AS21" s="49"/>
      <c r="AT21" s="49"/>
      <c r="AU21" s="49"/>
      <c r="AV21" s="49">
        <v>3015</v>
      </c>
      <c r="AW21" s="49"/>
      <c r="AX21" s="49"/>
      <c r="AY21" s="49">
        <v>3786</v>
      </c>
      <c r="AZ21" s="49">
        <v>19753</v>
      </c>
      <c r="BA21" s="49"/>
      <c r="BB21" s="49">
        <v>11</v>
      </c>
      <c r="BC21" s="49"/>
      <c r="BD21" s="49"/>
      <c r="BE21" s="49">
        <v>33</v>
      </c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50"/>
      <c r="BR21" s="50"/>
      <c r="BS21" s="50"/>
      <c r="BT21" s="50"/>
      <c r="BU21" s="50"/>
      <c r="BV21" s="50"/>
      <c r="BW21" s="50"/>
      <c r="BX21" s="50"/>
      <c r="BY21" s="50"/>
      <c r="BZ21" s="4">
        <v>371</v>
      </c>
      <c r="CA21" s="4">
        <v>213</v>
      </c>
      <c r="CB21" s="4">
        <v>0</v>
      </c>
      <c r="CC21" s="71">
        <f t="shared" si="0"/>
        <v>0</v>
      </c>
      <c r="CD21" s="71">
        <f>SUM('Sector Social Electrónico'!C20:AJ20)+SUM('Sector Social Presencial'!C21:AG21)-C21-CB21</f>
        <v>0</v>
      </c>
    </row>
    <row r="22" spans="1:82">
      <c r="A22" s="4">
        <v>28</v>
      </c>
      <c r="B22" s="70" t="s">
        <v>16</v>
      </c>
      <c r="C22" s="5">
        <v>12964</v>
      </c>
      <c r="D22" s="40">
        <v>6124</v>
      </c>
      <c r="E22" s="22">
        <v>0</v>
      </c>
      <c r="F22" s="22">
        <v>6840</v>
      </c>
      <c r="G22" s="22">
        <v>33</v>
      </c>
      <c r="H22" s="22">
        <v>12997</v>
      </c>
      <c r="I22" s="22">
        <v>57</v>
      </c>
      <c r="J22" s="22">
        <v>0</v>
      </c>
      <c r="K22" s="22"/>
      <c r="L22" s="22">
        <v>0</v>
      </c>
      <c r="M22" s="22"/>
      <c r="N22" s="22">
        <v>0</v>
      </c>
      <c r="O22" s="22">
        <v>0</v>
      </c>
      <c r="P22" s="22"/>
      <c r="Q22" s="22">
        <v>57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49">
        <v>24</v>
      </c>
      <c r="AS22" s="49"/>
      <c r="AT22" s="49">
        <v>26</v>
      </c>
      <c r="AU22" s="49"/>
      <c r="AV22" s="49">
        <v>14</v>
      </c>
      <c r="AW22" s="49">
        <v>53</v>
      </c>
      <c r="AX22" s="49"/>
      <c r="AY22" s="49">
        <v>12847</v>
      </c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50"/>
      <c r="BR22" s="50"/>
      <c r="BS22" s="50"/>
      <c r="BT22" s="50"/>
      <c r="BU22" s="50"/>
      <c r="BV22" s="50"/>
      <c r="BW22" s="50"/>
      <c r="BX22" s="50"/>
      <c r="BY22" s="50"/>
      <c r="BZ22" s="4">
        <v>29</v>
      </c>
      <c r="CA22" s="4">
        <v>3</v>
      </c>
      <c r="CB22" s="4">
        <v>0</v>
      </c>
      <c r="CC22" s="71">
        <f t="shared" si="0"/>
        <v>0</v>
      </c>
      <c r="CD22" s="71">
        <f>SUM('Sector Social Electrónico'!C21:AJ21)+SUM('Sector Social Presencial'!C22:AG22)-C22-CB22</f>
        <v>0</v>
      </c>
    </row>
    <row r="23" spans="1:82">
      <c r="A23" s="4">
        <v>29</v>
      </c>
      <c r="B23" s="70" t="s">
        <v>17</v>
      </c>
      <c r="C23" s="5">
        <v>7105</v>
      </c>
      <c r="D23" s="40">
        <v>5939</v>
      </c>
      <c r="E23" s="22">
        <v>72</v>
      </c>
      <c r="F23" s="22">
        <v>1166</v>
      </c>
      <c r="G23" s="22">
        <v>347</v>
      </c>
      <c r="H23" s="22">
        <v>7524</v>
      </c>
      <c r="I23" s="22">
        <v>110</v>
      </c>
      <c r="J23" s="22"/>
      <c r="K23" s="22">
        <v>110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49"/>
      <c r="AS23" s="49">
        <v>7105</v>
      </c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50"/>
      <c r="BR23" s="50"/>
      <c r="BS23" s="50"/>
      <c r="BT23" s="50"/>
      <c r="BU23" s="50"/>
      <c r="BV23" s="50"/>
      <c r="BW23" s="50"/>
      <c r="BX23" s="50"/>
      <c r="BY23" s="50"/>
      <c r="BZ23" s="4">
        <v>299</v>
      </c>
      <c r="CA23" s="4">
        <v>134</v>
      </c>
      <c r="CB23" s="4">
        <v>0</v>
      </c>
      <c r="CC23" s="71">
        <f t="shared" si="0"/>
        <v>0</v>
      </c>
      <c r="CD23" s="71">
        <f>SUM('Sector Social Electrónico'!C22:AJ22)+SUM('Sector Social Presencial'!C23:AG23)-C23-CB23</f>
        <v>0</v>
      </c>
    </row>
    <row r="24" spans="1:82">
      <c r="A24" s="4">
        <v>31</v>
      </c>
      <c r="B24" s="70" t="s">
        <v>113</v>
      </c>
      <c r="C24" s="5">
        <v>67971</v>
      </c>
      <c r="D24" s="40">
        <v>8633</v>
      </c>
      <c r="E24" s="22">
        <v>270</v>
      </c>
      <c r="F24" s="22">
        <v>59342</v>
      </c>
      <c r="G24" s="22">
        <v>257</v>
      </c>
      <c r="H24" s="22">
        <v>68502</v>
      </c>
      <c r="I24" s="22">
        <v>87</v>
      </c>
      <c r="J24" s="22">
        <v>17</v>
      </c>
      <c r="K24" s="22"/>
      <c r="L24" s="22">
        <v>4</v>
      </c>
      <c r="M24" s="22">
        <v>3</v>
      </c>
      <c r="N24" s="22"/>
      <c r="O24" s="22">
        <v>15</v>
      </c>
      <c r="P24" s="22"/>
      <c r="Q24" s="22">
        <v>18</v>
      </c>
      <c r="R24" s="22"/>
      <c r="S24" s="22">
        <v>15</v>
      </c>
      <c r="T24" s="22"/>
      <c r="U24" s="22"/>
      <c r="V24" s="22">
        <v>15</v>
      </c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49">
        <v>13049</v>
      </c>
      <c r="AS24" s="49"/>
      <c r="AT24" s="49">
        <v>2948</v>
      </c>
      <c r="AU24" s="49">
        <v>2339</v>
      </c>
      <c r="AV24" s="49"/>
      <c r="AW24" s="49">
        <v>11516</v>
      </c>
      <c r="AX24" s="49"/>
      <c r="AY24" s="49">
        <v>14539</v>
      </c>
      <c r="AZ24" s="49"/>
      <c r="BA24" s="49">
        <v>11872</v>
      </c>
      <c r="BB24" s="49"/>
      <c r="BC24" s="49"/>
      <c r="BD24" s="49">
        <v>11708</v>
      </c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50"/>
      <c r="BR24" s="50"/>
      <c r="BS24" s="50"/>
      <c r="BT24" s="50"/>
      <c r="BU24" s="50"/>
      <c r="BV24" s="50"/>
      <c r="BW24" s="50"/>
      <c r="BX24" s="50"/>
      <c r="BY24" s="50"/>
      <c r="BZ24" s="4">
        <v>577</v>
      </c>
      <c r="CA24" s="4">
        <v>991</v>
      </c>
      <c r="CB24" s="4">
        <v>4</v>
      </c>
      <c r="CC24" s="71">
        <f t="shared" si="0"/>
        <v>0</v>
      </c>
      <c r="CD24" s="71">
        <f>SUM('Sector Social Electrónico'!C23:AJ23)+SUM('Sector Social Presencial'!C24:AG24)-C24-CB24</f>
        <v>0</v>
      </c>
    </row>
    <row r="25" spans="1:82">
      <c r="A25" s="4">
        <v>40</v>
      </c>
      <c r="B25" s="70" t="s">
        <v>18</v>
      </c>
      <c r="C25" s="5">
        <v>6303</v>
      </c>
      <c r="D25" s="40">
        <v>2230</v>
      </c>
      <c r="E25" s="22">
        <v>23</v>
      </c>
      <c r="F25" s="22">
        <v>4073</v>
      </c>
      <c r="G25" s="22">
        <v>91</v>
      </c>
      <c r="H25" s="22">
        <v>6417</v>
      </c>
      <c r="I25" s="22">
        <v>37</v>
      </c>
      <c r="J25" s="22"/>
      <c r="K25" s="22"/>
      <c r="L25" s="22"/>
      <c r="M25" s="22"/>
      <c r="N25" s="22">
        <v>8</v>
      </c>
      <c r="O25" s="22"/>
      <c r="P25" s="22">
        <v>1</v>
      </c>
      <c r="Q25" s="22"/>
      <c r="R25" s="22">
        <v>2</v>
      </c>
      <c r="S25" s="22">
        <v>3</v>
      </c>
      <c r="T25" s="22"/>
      <c r="U25" s="22">
        <v>6</v>
      </c>
      <c r="V25" s="22">
        <v>6</v>
      </c>
      <c r="W25" s="22"/>
      <c r="X25" s="22"/>
      <c r="Y25" s="22">
        <v>0</v>
      </c>
      <c r="Z25" s="22"/>
      <c r="AA25" s="22">
        <v>6</v>
      </c>
      <c r="AB25" s="22"/>
      <c r="AC25" s="22">
        <v>5</v>
      </c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49"/>
      <c r="AS25" s="49"/>
      <c r="AT25" s="49"/>
      <c r="AU25" s="49"/>
      <c r="AV25" s="49">
        <v>1430</v>
      </c>
      <c r="AW25" s="49"/>
      <c r="AX25" s="49">
        <v>137</v>
      </c>
      <c r="AY25" s="49"/>
      <c r="AZ25" s="49">
        <v>415</v>
      </c>
      <c r="BA25" s="49">
        <v>459</v>
      </c>
      <c r="BB25" s="49"/>
      <c r="BC25" s="49">
        <v>1006</v>
      </c>
      <c r="BD25" s="49">
        <v>991</v>
      </c>
      <c r="BE25" s="49"/>
      <c r="BF25" s="49"/>
      <c r="BG25" s="49">
        <v>37</v>
      </c>
      <c r="BH25" s="49"/>
      <c r="BI25" s="49">
        <v>1048</v>
      </c>
      <c r="BJ25" s="49"/>
      <c r="BK25" s="49">
        <v>780</v>
      </c>
      <c r="BL25" s="49"/>
      <c r="BM25" s="49"/>
      <c r="BN25" s="49"/>
      <c r="BO25" s="49"/>
      <c r="BP25" s="49"/>
      <c r="BQ25" s="50"/>
      <c r="BR25" s="50"/>
      <c r="BS25" s="50"/>
      <c r="BT25" s="50"/>
      <c r="BU25" s="50"/>
      <c r="BV25" s="50"/>
      <c r="BW25" s="50"/>
      <c r="BX25" s="50"/>
      <c r="BY25" s="50"/>
      <c r="BZ25" s="4">
        <v>160</v>
      </c>
      <c r="CA25" s="4">
        <v>41</v>
      </c>
      <c r="CB25" s="4">
        <v>0</v>
      </c>
      <c r="CC25" s="71">
        <f t="shared" si="0"/>
        <v>0</v>
      </c>
      <c r="CD25" s="71">
        <f>SUM('Sector Social Electrónico'!C24:AJ24)+SUM('Sector Social Presencial'!C25:AG25)-C25-CB25</f>
        <v>0</v>
      </c>
    </row>
    <row r="26" spans="1:82">
      <c r="A26" s="4">
        <v>44</v>
      </c>
      <c r="B26" s="70" t="s">
        <v>19</v>
      </c>
      <c r="C26" s="5">
        <v>4480</v>
      </c>
      <c r="D26" s="40">
        <v>3111</v>
      </c>
      <c r="E26" s="22">
        <v>460</v>
      </c>
      <c r="F26" s="22">
        <v>1369</v>
      </c>
      <c r="G26" s="22">
        <v>464</v>
      </c>
      <c r="H26" s="22">
        <v>5404</v>
      </c>
      <c r="I26" s="22">
        <v>41</v>
      </c>
      <c r="J26" s="22"/>
      <c r="K26" s="22"/>
      <c r="L26" s="22"/>
      <c r="M26" s="22"/>
      <c r="N26" s="22">
        <v>41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49"/>
      <c r="AS26" s="49"/>
      <c r="AT26" s="49"/>
      <c r="AU26" s="49"/>
      <c r="AV26" s="49">
        <v>4480</v>
      </c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50"/>
      <c r="BR26" s="50"/>
      <c r="BS26" s="50"/>
      <c r="BT26" s="50"/>
      <c r="BU26" s="50"/>
      <c r="BV26" s="50"/>
      <c r="BW26" s="50"/>
      <c r="BX26" s="50"/>
      <c r="BY26" s="50"/>
      <c r="BZ26" s="4">
        <v>78</v>
      </c>
      <c r="CA26" s="4">
        <v>450</v>
      </c>
      <c r="CB26" s="4">
        <v>0</v>
      </c>
      <c r="CC26" s="71">
        <f t="shared" si="0"/>
        <v>0</v>
      </c>
      <c r="CD26" s="71">
        <f>SUM('Sector Social Electrónico'!C25:AJ25)+SUM('Sector Social Presencial'!C26:AG26)-C26-CB26</f>
        <v>0</v>
      </c>
    </row>
    <row r="27" spans="1:82">
      <c r="A27" s="4">
        <v>46</v>
      </c>
      <c r="B27" s="70" t="s">
        <v>20</v>
      </c>
      <c r="C27" s="5">
        <v>12979</v>
      </c>
      <c r="D27" s="40">
        <v>954</v>
      </c>
      <c r="E27" s="22">
        <v>23</v>
      </c>
      <c r="F27" s="22">
        <v>12025</v>
      </c>
      <c r="G27" s="22">
        <v>36</v>
      </c>
      <c r="H27" s="22">
        <v>13038</v>
      </c>
      <c r="I27" s="22">
        <v>51</v>
      </c>
      <c r="J27" s="22">
        <v>27</v>
      </c>
      <c r="K27" s="22"/>
      <c r="L27" s="22"/>
      <c r="M27" s="22">
        <v>2</v>
      </c>
      <c r="N27" s="22"/>
      <c r="O27" s="22"/>
      <c r="P27" s="22">
        <v>22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49">
        <v>6795</v>
      </c>
      <c r="AS27" s="49"/>
      <c r="AT27" s="49"/>
      <c r="AU27" s="49">
        <v>500</v>
      </c>
      <c r="AV27" s="49"/>
      <c r="AW27" s="49"/>
      <c r="AX27" s="49">
        <v>5684</v>
      </c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50"/>
      <c r="BR27" s="50"/>
      <c r="BS27" s="50"/>
      <c r="BT27" s="50"/>
      <c r="BU27" s="50"/>
      <c r="BV27" s="50"/>
      <c r="BW27" s="50"/>
      <c r="BX27" s="50"/>
      <c r="BY27" s="50"/>
      <c r="BZ27" s="4">
        <v>87</v>
      </c>
      <c r="CA27" s="4">
        <v>264</v>
      </c>
      <c r="CB27" s="4">
        <v>0</v>
      </c>
      <c r="CC27" s="71">
        <f t="shared" si="0"/>
        <v>0</v>
      </c>
      <c r="CD27" s="71">
        <f>SUM('Sector Social Electrónico'!C26:AJ26)+SUM('Sector Social Presencial'!C27:AG27)-C27-CB27</f>
        <v>0</v>
      </c>
    </row>
    <row r="28" spans="1:82">
      <c r="A28" s="4">
        <v>48</v>
      </c>
      <c r="B28" s="70" t="s">
        <v>21</v>
      </c>
      <c r="C28" s="5">
        <v>2725</v>
      </c>
      <c r="D28" s="40">
        <v>1937</v>
      </c>
      <c r="E28" s="22">
        <v>55</v>
      </c>
      <c r="F28" s="22">
        <v>788</v>
      </c>
      <c r="G28" s="22">
        <v>34</v>
      </c>
      <c r="H28" s="22">
        <v>2814</v>
      </c>
      <c r="I28" s="22">
        <v>46</v>
      </c>
      <c r="J28" s="22"/>
      <c r="K28" s="22"/>
      <c r="L28" s="22">
        <v>26</v>
      </c>
      <c r="M28" s="22"/>
      <c r="N28" s="22">
        <v>2</v>
      </c>
      <c r="O28" s="22">
        <v>6</v>
      </c>
      <c r="P28" s="22"/>
      <c r="Q28" s="22">
        <v>1</v>
      </c>
      <c r="R28" s="22">
        <v>10</v>
      </c>
      <c r="S28" s="22">
        <v>0</v>
      </c>
      <c r="T28" s="22"/>
      <c r="U28" s="22"/>
      <c r="V28" s="22"/>
      <c r="W28" s="22"/>
      <c r="X28" s="22">
        <v>1</v>
      </c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49"/>
      <c r="AS28" s="49"/>
      <c r="AT28" s="49">
        <v>1523</v>
      </c>
      <c r="AU28" s="49"/>
      <c r="AV28" s="49">
        <v>142</v>
      </c>
      <c r="AW28" s="49">
        <v>325</v>
      </c>
      <c r="AX28" s="49"/>
      <c r="AY28" s="49">
        <v>62</v>
      </c>
      <c r="AZ28" s="49">
        <v>603</v>
      </c>
      <c r="BA28" s="49">
        <v>10</v>
      </c>
      <c r="BB28" s="49"/>
      <c r="BC28" s="49"/>
      <c r="BD28" s="49"/>
      <c r="BE28" s="49"/>
      <c r="BF28" s="49">
        <v>60</v>
      </c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50"/>
      <c r="BR28" s="50"/>
      <c r="BS28" s="50"/>
      <c r="BT28" s="50"/>
      <c r="BU28" s="50"/>
      <c r="BV28" s="50"/>
      <c r="BW28" s="50"/>
      <c r="BX28" s="50"/>
      <c r="BY28" s="50"/>
      <c r="BZ28" s="4">
        <v>25</v>
      </c>
      <c r="CA28" s="4">
        <v>6</v>
      </c>
      <c r="CB28" s="4">
        <v>0</v>
      </c>
      <c r="CC28" s="71">
        <f t="shared" si="0"/>
        <v>0</v>
      </c>
      <c r="CD28" s="71">
        <f>SUM('Sector Social Electrónico'!C27:AJ27)+SUM('Sector Social Presencial'!C28:AG28)-C28-CB28</f>
        <v>0</v>
      </c>
    </row>
    <row r="29" spans="1:82">
      <c r="A29" s="4">
        <v>50</v>
      </c>
      <c r="B29" s="70" t="s">
        <v>22</v>
      </c>
      <c r="C29" s="5">
        <v>5</v>
      </c>
      <c r="D29" s="40">
        <v>3</v>
      </c>
      <c r="E29" s="22">
        <v>0</v>
      </c>
      <c r="F29" s="22">
        <v>2</v>
      </c>
      <c r="G29" s="22">
        <v>1</v>
      </c>
      <c r="H29" s="22">
        <v>6</v>
      </c>
      <c r="I29" s="22">
        <v>4</v>
      </c>
      <c r="J29" s="22">
        <v>4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49">
        <v>5</v>
      </c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50"/>
      <c r="BR29" s="50"/>
      <c r="BS29" s="50"/>
      <c r="BT29" s="50"/>
      <c r="BU29" s="50"/>
      <c r="BV29" s="50"/>
      <c r="BW29" s="50"/>
      <c r="BX29" s="50"/>
      <c r="BY29" s="50"/>
      <c r="BZ29" s="4">
        <v>0</v>
      </c>
      <c r="CA29" s="4">
        <v>0</v>
      </c>
      <c r="CB29" s="4">
        <v>0</v>
      </c>
      <c r="CC29" s="71">
        <f t="shared" si="0"/>
        <v>0</v>
      </c>
      <c r="CD29" s="71">
        <f>SUM('Sector Social Electrónico'!C28:AJ28)+SUM('Sector Social Presencial'!C29:AG29)-C29-CB29</f>
        <v>0</v>
      </c>
    </row>
    <row r="30" spans="1:82">
      <c r="A30" s="4">
        <v>52</v>
      </c>
      <c r="B30" s="70" t="s">
        <v>23</v>
      </c>
      <c r="C30" s="5">
        <v>17322</v>
      </c>
      <c r="D30" s="40">
        <v>4953</v>
      </c>
      <c r="E30" s="22">
        <v>198</v>
      </c>
      <c r="F30" s="22">
        <v>12369</v>
      </c>
      <c r="G30" s="22">
        <v>73</v>
      </c>
      <c r="H30" s="22">
        <v>17593</v>
      </c>
      <c r="I30" s="22">
        <v>53</v>
      </c>
      <c r="J30" s="22">
        <v>0</v>
      </c>
      <c r="K30" s="22">
        <v>0</v>
      </c>
      <c r="L30" s="22">
        <v>7</v>
      </c>
      <c r="M30" s="22"/>
      <c r="N30" s="22">
        <v>46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49">
        <v>26</v>
      </c>
      <c r="AS30" s="49">
        <v>30</v>
      </c>
      <c r="AT30" s="49">
        <v>2374</v>
      </c>
      <c r="AU30" s="49"/>
      <c r="AV30" s="49">
        <v>14892</v>
      </c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50"/>
      <c r="BR30" s="50"/>
      <c r="BS30" s="50"/>
      <c r="BT30" s="50"/>
      <c r="BU30" s="50"/>
      <c r="BV30" s="50"/>
      <c r="BW30" s="50"/>
      <c r="BX30" s="50"/>
      <c r="BY30" s="50"/>
      <c r="BZ30" s="4">
        <v>109</v>
      </c>
      <c r="CA30" s="4">
        <v>77</v>
      </c>
      <c r="CB30" s="4">
        <v>0</v>
      </c>
      <c r="CC30" s="71">
        <f t="shared" si="0"/>
        <v>0</v>
      </c>
      <c r="CD30" s="71">
        <f>SUM('Sector Social Electrónico'!C29:AJ29)+SUM('Sector Social Presencial'!C30:AG30)-C30-CB30</f>
        <v>0</v>
      </c>
    </row>
    <row r="31" spans="1:82">
      <c r="A31" s="4">
        <v>54</v>
      </c>
      <c r="B31" s="70" t="s">
        <v>24</v>
      </c>
      <c r="C31" s="5">
        <v>1810</v>
      </c>
      <c r="D31" s="40">
        <v>1799</v>
      </c>
      <c r="E31" s="22">
        <v>33</v>
      </c>
      <c r="F31" s="22">
        <v>11</v>
      </c>
      <c r="G31" s="22">
        <v>9</v>
      </c>
      <c r="H31" s="22">
        <v>1852</v>
      </c>
      <c r="I31" s="22">
        <v>14</v>
      </c>
      <c r="J31" s="22"/>
      <c r="K31" s="22">
        <v>6</v>
      </c>
      <c r="L31" s="22">
        <v>6</v>
      </c>
      <c r="M31" s="22"/>
      <c r="N31" s="22"/>
      <c r="O31" s="22"/>
      <c r="P31" s="22">
        <v>2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49"/>
      <c r="AS31" s="49">
        <v>848</v>
      </c>
      <c r="AT31" s="49">
        <v>728</v>
      </c>
      <c r="AU31" s="49"/>
      <c r="AV31" s="49"/>
      <c r="AW31" s="49"/>
      <c r="AX31" s="49">
        <v>234</v>
      </c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50"/>
      <c r="BR31" s="50"/>
      <c r="BS31" s="50"/>
      <c r="BT31" s="50"/>
      <c r="BU31" s="50"/>
      <c r="BV31" s="50"/>
      <c r="BW31" s="50"/>
      <c r="BX31" s="50"/>
      <c r="BY31" s="50"/>
      <c r="BZ31" s="4">
        <v>228</v>
      </c>
      <c r="CA31" s="4">
        <v>39</v>
      </c>
      <c r="CB31" s="4">
        <v>0</v>
      </c>
      <c r="CC31" s="71">
        <f t="shared" si="0"/>
        <v>0</v>
      </c>
      <c r="CD31" s="71">
        <f>SUM('Sector Social Electrónico'!C30:AJ30)+SUM('Sector Social Presencial'!C31:AG31)-C31-CB31</f>
        <v>0</v>
      </c>
    </row>
    <row r="32" spans="1:82">
      <c r="A32" s="4">
        <v>56</v>
      </c>
      <c r="B32" s="70" t="s">
        <v>175</v>
      </c>
      <c r="C32" s="5">
        <v>485</v>
      </c>
      <c r="D32" s="40">
        <v>483</v>
      </c>
      <c r="E32" s="22">
        <v>0</v>
      </c>
      <c r="F32" s="22">
        <v>2</v>
      </c>
      <c r="G32" s="22">
        <v>2</v>
      </c>
      <c r="H32" s="22">
        <v>487</v>
      </c>
      <c r="I32" s="22">
        <v>11</v>
      </c>
      <c r="J32" s="22"/>
      <c r="K32" s="22">
        <v>11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49"/>
      <c r="AS32" s="49">
        <v>485</v>
      </c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50"/>
      <c r="BR32" s="50"/>
      <c r="BS32" s="50"/>
      <c r="BT32" s="50"/>
      <c r="BU32" s="50"/>
      <c r="BV32" s="50"/>
      <c r="BW32" s="50"/>
      <c r="BX32" s="50"/>
      <c r="BY32" s="50"/>
      <c r="BZ32" s="4">
        <v>5</v>
      </c>
      <c r="CA32" s="4">
        <v>0</v>
      </c>
      <c r="CB32" s="4">
        <v>0</v>
      </c>
      <c r="CC32" s="71">
        <f t="shared" si="0"/>
        <v>0</v>
      </c>
      <c r="CD32" s="71">
        <f>SUM('Sector Social Electrónico'!C31:AJ31)+SUM('Sector Social Presencial'!C32:AG32)-C32-CB32</f>
        <v>0</v>
      </c>
    </row>
    <row r="33" spans="1:81">
      <c r="A33" s="4">
        <v>60</v>
      </c>
      <c r="B33" s="70" t="s">
        <v>25</v>
      </c>
      <c r="C33" s="5">
        <v>1</v>
      </c>
      <c r="D33" s="40">
        <v>0</v>
      </c>
      <c r="E33" s="22">
        <v>0</v>
      </c>
      <c r="F33" s="22">
        <v>1</v>
      </c>
      <c r="G33" s="22">
        <v>3</v>
      </c>
      <c r="H33" s="22">
        <v>4</v>
      </c>
      <c r="I33" s="65" t="s">
        <v>179</v>
      </c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49"/>
      <c r="AS33" s="49"/>
      <c r="AT33" s="49">
        <v>1</v>
      </c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50"/>
      <c r="BR33" s="50"/>
      <c r="BS33" s="50"/>
      <c r="BT33" s="50"/>
      <c r="BU33" s="50"/>
      <c r="BV33" s="50"/>
      <c r="BW33" s="50"/>
      <c r="BX33" s="50"/>
      <c r="BY33" s="50"/>
      <c r="BZ33" s="4">
        <v>0</v>
      </c>
      <c r="CA33" s="4">
        <v>0</v>
      </c>
      <c r="CB33" s="4">
        <v>0</v>
      </c>
      <c r="CC33" s="71">
        <f t="shared" si="0"/>
        <v>0</v>
      </c>
    </row>
    <row r="34" spans="1:81">
      <c r="A34" s="4">
        <v>64</v>
      </c>
      <c r="B34" s="70" t="s">
        <v>26</v>
      </c>
      <c r="C34" s="5">
        <v>8806</v>
      </c>
      <c r="D34" s="40">
        <v>5737</v>
      </c>
      <c r="E34" s="22">
        <v>16</v>
      </c>
      <c r="F34" s="22">
        <v>3069</v>
      </c>
      <c r="G34" s="22">
        <v>40</v>
      </c>
      <c r="H34" s="22">
        <v>8862</v>
      </c>
      <c r="I34" s="22">
        <v>59</v>
      </c>
      <c r="J34" s="22">
        <v>1</v>
      </c>
      <c r="K34" s="22">
        <v>0</v>
      </c>
      <c r="L34" s="22">
        <v>0</v>
      </c>
      <c r="M34" s="22"/>
      <c r="N34" s="22"/>
      <c r="O34" s="22"/>
      <c r="P34" s="22"/>
      <c r="Q34" s="22"/>
      <c r="R34" s="22"/>
      <c r="S34" s="22"/>
      <c r="T34" s="22">
        <v>0</v>
      </c>
      <c r="U34" s="22">
        <v>6</v>
      </c>
      <c r="V34" s="22"/>
      <c r="W34" s="22">
        <v>33</v>
      </c>
      <c r="X34" s="22">
        <v>19</v>
      </c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49">
        <v>99</v>
      </c>
      <c r="AS34" s="49">
        <v>32</v>
      </c>
      <c r="AT34" s="49">
        <v>6</v>
      </c>
      <c r="AU34" s="49"/>
      <c r="AV34" s="49"/>
      <c r="AW34" s="49"/>
      <c r="AX34" s="49"/>
      <c r="AY34" s="49"/>
      <c r="AZ34" s="49"/>
      <c r="BA34" s="49"/>
      <c r="BB34" s="49">
        <v>3</v>
      </c>
      <c r="BC34" s="49">
        <v>929</v>
      </c>
      <c r="BD34" s="49"/>
      <c r="BE34" s="49">
        <v>4855</v>
      </c>
      <c r="BF34" s="49">
        <v>2882</v>
      </c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50"/>
      <c r="BR34" s="50"/>
      <c r="BS34" s="50"/>
      <c r="BT34" s="50"/>
      <c r="BU34" s="50"/>
      <c r="BV34" s="50"/>
      <c r="BW34" s="50"/>
      <c r="BX34" s="50"/>
      <c r="BY34" s="50"/>
      <c r="BZ34" s="4">
        <v>68</v>
      </c>
      <c r="CA34" s="4">
        <v>138</v>
      </c>
      <c r="CB34" s="4">
        <v>0</v>
      </c>
      <c r="CC34" s="71">
        <f t="shared" si="0"/>
        <v>0</v>
      </c>
    </row>
    <row r="35" spans="1:81">
      <c r="A35" s="4">
        <v>68</v>
      </c>
      <c r="B35" s="70" t="s">
        <v>27</v>
      </c>
      <c r="C35" s="5">
        <v>1043</v>
      </c>
      <c r="D35" s="40">
        <v>1041</v>
      </c>
      <c r="E35" s="22">
        <v>2</v>
      </c>
      <c r="F35" s="22">
        <v>2</v>
      </c>
      <c r="G35" s="22">
        <v>5</v>
      </c>
      <c r="H35" s="22">
        <v>1050</v>
      </c>
      <c r="I35" s="22">
        <v>5</v>
      </c>
      <c r="J35" s="22"/>
      <c r="K35" s="22">
        <v>0</v>
      </c>
      <c r="L35" s="22"/>
      <c r="M35" s="22">
        <v>5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49"/>
      <c r="AS35" s="49">
        <v>5</v>
      </c>
      <c r="AT35" s="49"/>
      <c r="AU35" s="49">
        <v>1038</v>
      </c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50"/>
      <c r="BR35" s="50"/>
      <c r="BS35" s="50"/>
      <c r="BT35" s="50"/>
      <c r="BU35" s="50"/>
      <c r="BV35" s="50"/>
      <c r="BW35" s="50"/>
      <c r="BX35" s="50"/>
      <c r="BY35" s="50"/>
      <c r="BZ35" s="4">
        <v>4</v>
      </c>
      <c r="CA35" s="4">
        <v>14</v>
      </c>
      <c r="CB35" s="4">
        <v>0</v>
      </c>
      <c r="CC35" s="71">
        <f t="shared" si="0"/>
        <v>0</v>
      </c>
    </row>
    <row r="36" spans="1:81">
      <c r="A36" s="4">
        <v>72</v>
      </c>
      <c r="B36" s="70" t="s">
        <v>28</v>
      </c>
      <c r="C36" s="5">
        <v>199</v>
      </c>
      <c r="D36" s="40">
        <v>196</v>
      </c>
      <c r="E36" s="22">
        <v>2</v>
      </c>
      <c r="F36" s="22">
        <v>3</v>
      </c>
      <c r="G36" s="22">
        <v>14</v>
      </c>
      <c r="H36" s="22">
        <v>215</v>
      </c>
      <c r="I36" s="22">
        <v>9</v>
      </c>
      <c r="J36" s="22">
        <v>9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49">
        <v>199</v>
      </c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50"/>
      <c r="BR36" s="50"/>
      <c r="BS36" s="50"/>
      <c r="BT36" s="50"/>
      <c r="BU36" s="50"/>
      <c r="BV36" s="50"/>
      <c r="BW36" s="50"/>
      <c r="BX36" s="50"/>
      <c r="BY36" s="50"/>
      <c r="BZ36" s="4">
        <v>16</v>
      </c>
      <c r="CA36" s="4">
        <v>0</v>
      </c>
      <c r="CB36" s="4">
        <v>0</v>
      </c>
      <c r="CC36" s="71">
        <f t="shared" si="0"/>
        <v>0</v>
      </c>
    </row>
  </sheetData>
  <sortState ref="A4:CA26">
    <sortCondition ref="A3"/>
  </sortState>
  <mergeCells count="4">
    <mergeCell ref="J1:AM1"/>
    <mergeCell ref="AR1:BY1"/>
    <mergeCell ref="B1:I1"/>
    <mergeCell ref="BZ1:CB1"/>
  </mergeCells>
  <pageMargins left="0.7" right="0.7" top="0.75" bottom="0.75" header="0.3" footer="0.3"/>
  <pageSetup scale="9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AL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N3" sqref="AN3"/>
    </sheetView>
  </sheetViews>
  <sheetFormatPr baseColWidth="10" defaultRowHeight="15" x14ac:dyDescent="0"/>
  <cols>
    <col min="1" max="1" width="19.6640625" customWidth="1"/>
    <col min="2" max="2" width="15.1640625" customWidth="1"/>
    <col min="3" max="8" width="6.1640625" bestFit="1" customWidth="1"/>
    <col min="9" max="9" width="5.1640625" bestFit="1" customWidth="1"/>
    <col min="10" max="12" width="6.1640625" bestFit="1" customWidth="1"/>
    <col min="13" max="14" width="5.1640625" bestFit="1" customWidth="1"/>
    <col min="15" max="15" width="6.1640625" bestFit="1" customWidth="1"/>
    <col min="16" max="16" width="4.1640625" bestFit="1" customWidth="1"/>
    <col min="17" max="17" width="5.1640625" bestFit="1" customWidth="1"/>
    <col min="18" max="18" width="3.5" bestFit="1" customWidth="1"/>
    <col min="19" max="19" width="5.1640625" bestFit="1" customWidth="1"/>
    <col min="20" max="20" width="4.1640625" bestFit="1" customWidth="1"/>
    <col min="21" max="21" width="5.1640625" bestFit="1" customWidth="1"/>
    <col min="22" max="24" width="4.1640625" bestFit="1" customWidth="1"/>
    <col min="25" max="29" width="3.5" bestFit="1" customWidth="1"/>
    <col min="30" max="30" width="4.1640625" bestFit="1" customWidth="1"/>
    <col min="31" max="31" width="3.5" bestFit="1" customWidth="1"/>
    <col min="32" max="33" width="4.1640625" bestFit="1" customWidth="1"/>
    <col min="34" max="34" width="3.5" bestFit="1" customWidth="1"/>
    <col min="35" max="36" width="5.1640625" bestFit="1" customWidth="1"/>
    <col min="37" max="37" width="7.5" bestFit="1" customWidth="1"/>
    <col min="38" max="38" width="6.1640625" bestFit="1" customWidth="1"/>
  </cols>
  <sheetData>
    <row r="1" spans="1:38" ht="55" customHeight="1">
      <c r="C1" s="83" t="s">
        <v>60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38" s="11" customFormat="1" ht="40" customHeight="1">
      <c r="A2" s="19" t="s">
        <v>176</v>
      </c>
      <c r="B2" s="7" t="s">
        <v>114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100</v>
      </c>
      <c r="V2" s="33" t="s">
        <v>83</v>
      </c>
      <c r="W2" s="33" t="s">
        <v>84</v>
      </c>
      <c r="X2" s="33" t="s">
        <v>101</v>
      </c>
      <c r="Y2" s="33" t="s">
        <v>102</v>
      </c>
      <c r="Z2" s="33" t="s">
        <v>103</v>
      </c>
      <c r="AA2" s="33" t="s">
        <v>150</v>
      </c>
      <c r="AB2" s="33" t="s">
        <v>85</v>
      </c>
      <c r="AC2" s="33" t="s">
        <v>151</v>
      </c>
      <c r="AD2" s="33" t="s">
        <v>104</v>
      </c>
      <c r="AE2" s="33" t="s">
        <v>105</v>
      </c>
      <c r="AF2" s="33" t="s">
        <v>106</v>
      </c>
      <c r="AG2" s="33" t="s">
        <v>107</v>
      </c>
      <c r="AH2" s="33" t="s">
        <v>108</v>
      </c>
      <c r="AI2" s="33" t="s">
        <v>109</v>
      </c>
      <c r="AJ2" s="33" t="s">
        <v>110</v>
      </c>
      <c r="AK2" s="45" t="s">
        <v>163</v>
      </c>
      <c r="AL2" s="45" t="s">
        <v>162</v>
      </c>
    </row>
    <row r="3" spans="1:38">
      <c r="A3" s="4" t="s">
        <v>0</v>
      </c>
      <c r="B3" s="4">
        <v>1</v>
      </c>
      <c r="C3" s="29">
        <v>941</v>
      </c>
      <c r="D3" s="29"/>
      <c r="E3" s="29"/>
      <c r="F3" s="29">
        <v>1176</v>
      </c>
      <c r="G3" s="29"/>
      <c r="H3" s="29">
        <v>7071</v>
      </c>
      <c r="I3" s="29"/>
      <c r="J3" s="29"/>
      <c r="K3" s="29"/>
      <c r="L3" s="29"/>
      <c r="M3" s="29">
        <v>6495</v>
      </c>
      <c r="N3" s="29">
        <v>1802</v>
      </c>
      <c r="O3" s="29"/>
      <c r="P3" s="29">
        <v>728</v>
      </c>
      <c r="Q3" s="29"/>
      <c r="R3" s="29"/>
      <c r="S3" s="29">
        <v>5239</v>
      </c>
      <c r="T3" s="29"/>
      <c r="U3" s="29">
        <v>6822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  <c r="AG3" s="29"/>
      <c r="AH3" s="29"/>
      <c r="AI3" s="29"/>
      <c r="AJ3" s="29"/>
      <c r="AK3" s="12">
        <v>435</v>
      </c>
      <c r="AL3" s="12">
        <v>30709</v>
      </c>
    </row>
    <row r="4" spans="1:38">
      <c r="A4" s="4" t="s">
        <v>2</v>
      </c>
      <c r="B4" s="4">
        <v>3</v>
      </c>
      <c r="C4" s="29"/>
      <c r="D4" s="29"/>
      <c r="E4" s="29">
        <v>23562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30"/>
      <c r="AG4" s="29"/>
      <c r="AH4" s="29"/>
      <c r="AI4" s="29"/>
      <c r="AJ4" s="29"/>
      <c r="AK4" s="12">
        <v>228</v>
      </c>
      <c r="AL4" s="12">
        <v>23790</v>
      </c>
    </row>
    <row r="5" spans="1:38">
      <c r="A5" s="4" t="s">
        <v>3</v>
      </c>
      <c r="B5" s="4">
        <v>5</v>
      </c>
      <c r="C5" s="29">
        <v>29</v>
      </c>
      <c r="D5" s="29">
        <v>11</v>
      </c>
      <c r="E5" s="29"/>
      <c r="F5" s="29"/>
      <c r="G5" s="29"/>
      <c r="H5" s="29"/>
      <c r="I5" s="29">
        <v>29</v>
      </c>
      <c r="J5" s="29"/>
      <c r="K5" s="29">
        <v>817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30"/>
      <c r="AG5" s="29"/>
      <c r="AH5" s="29"/>
      <c r="AI5" s="29"/>
      <c r="AJ5" s="29"/>
      <c r="AK5" s="12">
        <v>80</v>
      </c>
      <c r="AL5" s="12">
        <v>966</v>
      </c>
    </row>
    <row r="6" spans="1:38">
      <c r="A6" s="4" t="s">
        <v>5</v>
      </c>
      <c r="B6" s="4">
        <v>7</v>
      </c>
      <c r="C6" s="29"/>
      <c r="D6" s="29">
        <v>2163</v>
      </c>
      <c r="E6" s="29"/>
      <c r="F6" s="29">
        <v>13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30"/>
      <c r="AG6" s="29"/>
      <c r="AH6" s="29"/>
      <c r="AI6" s="29"/>
      <c r="AJ6" s="29"/>
      <c r="AK6" s="12">
        <v>101</v>
      </c>
      <c r="AL6" s="12">
        <v>2277</v>
      </c>
    </row>
    <row r="7" spans="1:38">
      <c r="A7" s="4" t="s">
        <v>1</v>
      </c>
      <c r="B7" s="4">
        <v>9</v>
      </c>
      <c r="C7" s="29">
        <v>62</v>
      </c>
      <c r="D7" s="29"/>
      <c r="E7" s="29"/>
      <c r="F7" s="29"/>
      <c r="G7" s="29">
        <v>1870</v>
      </c>
      <c r="H7" s="29">
        <v>11162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30"/>
      <c r="AG7" s="29"/>
      <c r="AH7" s="29"/>
      <c r="AI7" s="29"/>
      <c r="AJ7" s="29"/>
      <c r="AK7" s="12">
        <v>135</v>
      </c>
      <c r="AL7" s="12">
        <v>13229</v>
      </c>
    </row>
    <row r="8" spans="1:38">
      <c r="A8" s="4" t="s">
        <v>6</v>
      </c>
      <c r="B8" s="4">
        <v>11</v>
      </c>
      <c r="C8" s="29">
        <v>367</v>
      </c>
      <c r="D8" s="29"/>
      <c r="E8" s="29"/>
      <c r="F8" s="29">
        <v>1093</v>
      </c>
      <c r="G8" s="29"/>
      <c r="H8" s="29"/>
      <c r="I8" s="29"/>
      <c r="J8" s="29"/>
      <c r="K8" s="29">
        <v>7</v>
      </c>
      <c r="L8" s="29">
        <v>15</v>
      </c>
      <c r="M8" s="29">
        <v>12</v>
      </c>
      <c r="N8" s="29">
        <v>7</v>
      </c>
      <c r="O8" s="29">
        <v>2081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30"/>
      <c r="AG8" s="29"/>
      <c r="AH8" s="29"/>
      <c r="AI8" s="29"/>
      <c r="AJ8" s="29"/>
      <c r="AK8" s="12">
        <v>208</v>
      </c>
      <c r="AL8" s="12">
        <v>3790</v>
      </c>
    </row>
    <row r="9" spans="1:38">
      <c r="A9" s="4" t="s">
        <v>7</v>
      </c>
      <c r="B9" s="4">
        <v>12</v>
      </c>
      <c r="C9" s="29"/>
      <c r="D9" s="29"/>
      <c r="E9" s="29"/>
      <c r="F9" s="29">
        <v>10354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30"/>
      <c r="AG9" s="29"/>
      <c r="AH9" s="29"/>
      <c r="AI9" s="29"/>
      <c r="AJ9" s="29"/>
      <c r="AK9" s="12">
        <v>123</v>
      </c>
      <c r="AL9" s="12">
        <v>10477</v>
      </c>
    </row>
    <row r="10" spans="1:38">
      <c r="A10" s="4" t="s">
        <v>4</v>
      </c>
      <c r="B10" s="4">
        <v>13</v>
      </c>
      <c r="C10" s="29">
        <v>1243</v>
      </c>
      <c r="D10" s="29">
        <v>1659</v>
      </c>
      <c r="E10" s="29">
        <v>1430</v>
      </c>
      <c r="F10" s="29">
        <v>1532</v>
      </c>
      <c r="G10" s="29">
        <v>1425</v>
      </c>
      <c r="H10" s="29">
        <v>858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  <c r="AG10" s="29"/>
      <c r="AH10" s="29"/>
      <c r="AI10" s="29"/>
      <c r="AJ10" s="29"/>
      <c r="AK10" s="12">
        <v>71</v>
      </c>
      <c r="AL10" s="12">
        <v>8218</v>
      </c>
    </row>
    <row r="11" spans="1:38">
      <c r="A11" s="4" t="s">
        <v>8</v>
      </c>
      <c r="B11" s="4">
        <v>15</v>
      </c>
      <c r="C11" s="29"/>
      <c r="D11" s="29"/>
      <c r="E11" s="29"/>
      <c r="F11" s="29"/>
      <c r="G11" s="29"/>
      <c r="H11" s="29">
        <v>77</v>
      </c>
      <c r="I11" s="29">
        <v>6654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30"/>
      <c r="AG11" s="29"/>
      <c r="AH11" s="29"/>
      <c r="AI11" s="29"/>
      <c r="AJ11" s="29"/>
      <c r="AK11" s="12">
        <v>429</v>
      </c>
      <c r="AL11" s="12">
        <v>7160</v>
      </c>
    </row>
    <row r="12" spans="1:38">
      <c r="A12" s="4" t="s">
        <v>111</v>
      </c>
      <c r="B12" s="4">
        <v>16</v>
      </c>
      <c r="C12" s="29"/>
      <c r="D12" s="29"/>
      <c r="E12" s="29"/>
      <c r="F12" s="29"/>
      <c r="G12" s="29"/>
      <c r="H12" s="29"/>
      <c r="I12" s="29">
        <v>443</v>
      </c>
      <c r="J12" s="29">
        <v>41</v>
      </c>
      <c r="K12" s="29"/>
      <c r="L12" s="29"/>
      <c r="M12" s="29"/>
      <c r="N12" s="29"/>
      <c r="O12" s="29">
        <v>22</v>
      </c>
      <c r="P12" s="29"/>
      <c r="Q12" s="29"/>
      <c r="R12" s="29">
        <v>11</v>
      </c>
      <c r="S12" s="29">
        <v>10</v>
      </c>
      <c r="T12" s="29">
        <v>11</v>
      </c>
      <c r="U12" s="29"/>
      <c r="V12" s="29"/>
      <c r="W12" s="29">
        <v>543</v>
      </c>
      <c r="X12" s="29">
        <v>115</v>
      </c>
      <c r="Y12" s="29">
        <v>98</v>
      </c>
      <c r="Z12" s="29">
        <v>3</v>
      </c>
      <c r="AA12" s="29">
        <v>3</v>
      </c>
      <c r="AB12" s="29">
        <v>62</v>
      </c>
      <c r="AC12" s="29">
        <v>2</v>
      </c>
      <c r="AD12" s="29">
        <v>111</v>
      </c>
      <c r="AE12" s="29">
        <v>1</v>
      </c>
      <c r="AF12" s="30">
        <v>264</v>
      </c>
      <c r="AG12" s="29">
        <v>232</v>
      </c>
      <c r="AH12" s="29">
        <v>5</v>
      </c>
      <c r="AI12" s="29">
        <v>8250</v>
      </c>
      <c r="AJ12" s="29">
        <v>9577</v>
      </c>
      <c r="AK12" s="12">
        <v>289</v>
      </c>
      <c r="AL12" s="12">
        <v>20093</v>
      </c>
    </row>
    <row r="13" spans="1:38">
      <c r="A13" s="4" t="s">
        <v>9</v>
      </c>
      <c r="B13" s="4">
        <v>17</v>
      </c>
      <c r="C13" s="29"/>
      <c r="D13" s="29"/>
      <c r="E13" s="29">
        <v>7</v>
      </c>
      <c r="F13" s="29"/>
      <c r="G13" s="29">
        <v>62</v>
      </c>
      <c r="H13" s="29">
        <v>9</v>
      </c>
      <c r="I13" s="29">
        <v>10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  <c r="AG13" s="29"/>
      <c r="AH13" s="29"/>
      <c r="AI13" s="29"/>
      <c r="AJ13" s="29"/>
      <c r="AK13" s="12">
        <v>77</v>
      </c>
      <c r="AL13" s="12">
        <v>165</v>
      </c>
    </row>
    <row r="14" spans="1:38">
      <c r="A14" s="4" t="s">
        <v>10</v>
      </c>
      <c r="B14" s="4">
        <v>19</v>
      </c>
      <c r="C14" s="29">
        <v>1170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0"/>
      <c r="AG14" s="29"/>
      <c r="AH14" s="29"/>
      <c r="AI14" s="29"/>
      <c r="AJ14" s="29"/>
      <c r="AK14" s="12">
        <v>66</v>
      </c>
      <c r="AL14" s="12">
        <v>1236</v>
      </c>
    </row>
    <row r="15" spans="1:38">
      <c r="A15" s="4" t="s">
        <v>11</v>
      </c>
      <c r="B15" s="4">
        <v>21</v>
      </c>
      <c r="C15" s="29">
        <v>46</v>
      </c>
      <c r="D15" s="29">
        <v>17703</v>
      </c>
      <c r="E15" s="29"/>
      <c r="F15" s="29">
        <v>14469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30"/>
      <c r="AG15" s="29"/>
      <c r="AH15" s="29"/>
      <c r="AI15" s="29"/>
      <c r="AJ15" s="29"/>
      <c r="AK15" s="12">
        <v>54</v>
      </c>
      <c r="AL15" s="12">
        <v>32272</v>
      </c>
    </row>
    <row r="16" spans="1:38">
      <c r="A16" s="4" t="s">
        <v>12</v>
      </c>
      <c r="B16" s="4">
        <v>23</v>
      </c>
      <c r="C16" s="29"/>
      <c r="D16" s="29">
        <v>24084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  <c r="AG16" s="29"/>
      <c r="AH16" s="29"/>
      <c r="AI16" s="29"/>
      <c r="AJ16" s="29"/>
      <c r="AK16" s="12">
        <v>247</v>
      </c>
      <c r="AL16" s="12">
        <v>24331</v>
      </c>
    </row>
    <row r="17" spans="1:38">
      <c r="A17" s="4" t="s">
        <v>13</v>
      </c>
      <c r="B17" s="4">
        <v>24</v>
      </c>
      <c r="C17" s="29">
        <v>42</v>
      </c>
      <c r="D17" s="29"/>
      <c r="E17" s="29">
        <v>8292</v>
      </c>
      <c r="F17" s="29"/>
      <c r="G17" s="29">
        <v>7746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29"/>
      <c r="AH17" s="29"/>
      <c r="AI17" s="29"/>
      <c r="AJ17" s="29"/>
      <c r="AK17" s="12">
        <v>88</v>
      </c>
      <c r="AL17" s="12">
        <v>16168</v>
      </c>
    </row>
    <row r="18" spans="1:38">
      <c r="A18" s="4" t="s">
        <v>112</v>
      </c>
      <c r="B18" s="4">
        <v>25</v>
      </c>
      <c r="C18" s="29">
        <v>62</v>
      </c>
      <c r="D18" s="29">
        <v>28399</v>
      </c>
      <c r="E18" s="29"/>
      <c r="F18" s="29">
        <v>20642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29"/>
      <c r="AH18" s="29"/>
      <c r="AI18" s="29"/>
      <c r="AJ18" s="29"/>
      <c r="AK18" s="12">
        <v>92</v>
      </c>
      <c r="AL18" s="12">
        <v>49195</v>
      </c>
    </row>
    <row r="19" spans="1:38">
      <c r="A19" s="4" t="s">
        <v>14</v>
      </c>
      <c r="B19" s="4">
        <v>26</v>
      </c>
      <c r="C19" s="29">
        <v>4934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0"/>
      <c r="AG19" s="29"/>
      <c r="AH19" s="29"/>
      <c r="AI19" s="29"/>
      <c r="AJ19" s="29"/>
      <c r="AK19" s="12">
        <v>2426</v>
      </c>
      <c r="AL19" s="12">
        <v>7360</v>
      </c>
    </row>
    <row r="20" spans="1:38">
      <c r="A20" s="4" t="s">
        <v>15</v>
      </c>
      <c r="B20" s="4">
        <v>27</v>
      </c>
      <c r="C20" s="29"/>
      <c r="D20" s="29"/>
      <c r="E20" s="29"/>
      <c r="F20" s="29"/>
      <c r="G20" s="29">
        <v>2936</v>
      </c>
      <c r="H20" s="29"/>
      <c r="I20" s="29"/>
      <c r="J20" s="29">
        <v>3610</v>
      </c>
      <c r="K20" s="29">
        <v>11282</v>
      </c>
      <c r="L20" s="29"/>
      <c r="M20" s="29">
        <v>9</v>
      </c>
      <c r="N20" s="29"/>
      <c r="O20" s="29"/>
      <c r="P20" s="29">
        <v>32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29"/>
      <c r="AH20" s="29"/>
      <c r="AI20" s="29"/>
      <c r="AJ20" s="29"/>
      <c r="AK20" s="12">
        <v>305</v>
      </c>
      <c r="AL20" s="12">
        <v>18174</v>
      </c>
    </row>
    <row r="21" spans="1:38">
      <c r="A21" s="4" t="s">
        <v>16</v>
      </c>
      <c r="B21" s="4">
        <v>28</v>
      </c>
      <c r="C21" s="29">
        <v>24</v>
      </c>
      <c r="D21" s="29"/>
      <c r="E21" s="29">
        <v>5</v>
      </c>
      <c r="F21" s="29"/>
      <c r="G21" s="29">
        <v>14</v>
      </c>
      <c r="H21" s="29">
        <v>7</v>
      </c>
      <c r="I21" s="29"/>
      <c r="J21" s="29">
        <v>6790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  <c r="AG21" s="29"/>
      <c r="AH21" s="29"/>
      <c r="AI21" s="29"/>
      <c r="AJ21" s="29"/>
      <c r="AK21" s="12">
        <v>33</v>
      </c>
      <c r="AL21" s="12">
        <v>6873</v>
      </c>
    </row>
    <row r="22" spans="1:38">
      <c r="A22" s="4" t="s">
        <v>17</v>
      </c>
      <c r="B22" s="4">
        <v>29</v>
      </c>
      <c r="C22" s="29"/>
      <c r="D22" s="29">
        <v>1166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0"/>
      <c r="AG22" s="29"/>
      <c r="AH22" s="29"/>
      <c r="AI22" s="29"/>
      <c r="AJ22" s="29"/>
      <c r="AK22" s="12">
        <v>347</v>
      </c>
      <c r="AL22" s="12">
        <v>1513</v>
      </c>
    </row>
    <row r="23" spans="1:38">
      <c r="A23" s="4" t="s">
        <v>160</v>
      </c>
      <c r="B23" s="4">
        <v>31</v>
      </c>
      <c r="C23" s="29">
        <v>12009</v>
      </c>
      <c r="D23" s="29"/>
      <c r="E23" s="29">
        <v>1851</v>
      </c>
      <c r="F23" s="29">
        <v>2337</v>
      </c>
      <c r="G23" s="29"/>
      <c r="H23" s="29">
        <v>7514</v>
      </c>
      <c r="I23" s="29"/>
      <c r="J23" s="29">
        <v>13133</v>
      </c>
      <c r="K23" s="29"/>
      <c r="L23" s="29">
        <v>11630</v>
      </c>
      <c r="M23" s="29"/>
      <c r="N23" s="29"/>
      <c r="O23" s="29">
        <v>10868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  <c r="AG23" s="29"/>
      <c r="AH23" s="29"/>
      <c r="AI23" s="29"/>
      <c r="AJ23" s="29"/>
      <c r="AK23" s="12">
        <v>257</v>
      </c>
      <c r="AL23" s="12">
        <v>59599</v>
      </c>
    </row>
    <row r="24" spans="1:38">
      <c r="A24" s="4" t="s">
        <v>18</v>
      </c>
      <c r="B24" s="4">
        <v>40</v>
      </c>
      <c r="C24" s="29"/>
      <c r="D24" s="29"/>
      <c r="E24" s="29"/>
      <c r="F24" s="29"/>
      <c r="G24" s="29">
        <v>1245</v>
      </c>
      <c r="H24" s="29"/>
      <c r="I24" s="29">
        <v>128</v>
      </c>
      <c r="J24" s="29"/>
      <c r="K24" s="29">
        <v>259</v>
      </c>
      <c r="L24" s="29">
        <v>277</v>
      </c>
      <c r="M24" s="29"/>
      <c r="N24" s="29">
        <v>433</v>
      </c>
      <c r="O24" s="29">
        <v>640</v>
      </c>
      <c r="P24" s="29"/>
      <c r="Q24" s="29"/>
      <c r="R24" s="29">
        <v>34</v>
      </c>
      <c r="S24" s="29"/>
      <c r="T24" s="29">
        <v>942</v>
      </c>
      <c r="U24" s="29"/>
      <c r="V24" s="29">
        <v>115</v>
      </c>
      <c r="W24" s="29"/>
      <c r="X24" s="29"/>
      <c r="Y24" s="29"/>
      <c r="Z24" s="29"/>
      <c r="AA24" s="29"/>
      <c r="AB24" s="29"/>
      <c r="AC24" s="29"/>
      <c r="AD24" s="29"/>
      <c r="AE24" s="29"/>
      <c r="AF24" s="30"/>
      <c r="AG24" s="29"/>
      <c r="AH24" s="29"/>
      <c r="AI24" s="29"/>
      <c r="AJ24" s="29"/>
      <c r="AK24" s="12">
        <v>91</v>
      </c>
      <c r="AL24" s="12">
        <v>4164</v>
      </c>
    </row>
    <row r="25" spans="1:38">
      <c r="A25" s="4" t="s">
        <v>19</v>
      </c>
      <c r="B25" s="4">
        <v>44</v>
      </c>
      <c r="C25" s="29"/>
      <c r="D25" s="29"/>
      <c r="E25" s="29"/>
      <c r="F25" s="29"/>
      <c r="G25" s="29">
        <v>1369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0"/>
      <c r="AG25" s="29"/>
      <c r="AH25" s="29"/>
      <c r="AI25" s="29"/>
      <c r="AJ25" s="29"/>
      <c r="AK25" s="12">
        <v>464</v>
      </c>
      <c r="AL25" s="12">
        <v>1833</v>
      </c>
    </row>
    <row r="26" spans="1:38">
      <c r="A26" s="4" t="s">
        <v>20</v>
      </c>
      <c r="B26" s="4">
        <v>46</v>
      </c>
      <c r="C26" s="29">
        <v>6763</v>
      </c>
      <c r="D26" s="29"/>
      <c r="E26" s="29"/>
      <c r="F26" s="29">
        <v>69</v>
      </c>
      <c r="G26" s="29"/>
      <c r="H26" s="29"/>
      <c r="I26" s="29">
        <v>5193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29"/>
      <c r="AH26" s="29"/>
      <c r="AI26" s="29"/>
      <c r="AJ26" s="29"/>
      <c r="AK26" s="12">
        <v>36</v>
      </c>
      <c r="AL26" s="12">
        <v>12061</v>
      </c>
    </row>
    <row r="27" spans="1:38">
      <c r="A27" s="4" t="s">
        <v>21</v>
      </c>
      <c r="B27" s="4">
        <v>48</v>
      </c>
      <c r="C27" s="29"/>
      <c r="D27" s="29"/>
      <c r="E27" s="29">
        <v>389</v>
      </c>
      <c r="F27" s="29"/>
      <c r="G27" s="29">
        <v>110</v>
      </c>
      <c r="H27" s="29">
        <v>94</v>
      </c>
      <c r="I27" s="29"/>
      <c r="J27" s="29">
        <v>60</v>
      </c>
      <c r="K27" s="29">
        <v>66</v>
      </c>
      <c r="L27" s="29">
        <v>9</v>
      </c>
      <c r="M27" s="29"/>
      <c r="N27" s="29"/>
      <c r="O27" s="29"/>
      <c r="P27" s="29"/>
      <c r="Q27" s="29">
        <v>60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12">
        <v>34</v>
      </c>
      <c r="AL27" s="12">
        <v>822</v>
      </c>
    </row>
    <row r="28" spans="1:38">
      <c r="A28" s="4" t="s">
        <v>22</v>
      </c>
      <c r="B28" s="4">
        <v>50</v>
      </c>
      <c r="C28" s="29">
        <v>2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12">
        <v>1</v>
      </c>
      <c r="AL28" s="12">
        <v>3</v>
      </c>
    </row>
    <row r="29" spans="1:38">
      <c r="A29" s="4" t="s">
        <v>23</v>
      </c>
      <c r="B29" s="4">
        <v>52</v>
      </c>
      <c r="C29" s="29">
        <v>26</v>
      </c>
      <c r="D29" s="29">
        <v>17</v>
      </c>
      <c r="E29" s="29">
        <v>2204</v>
      </c>
      <c r="F29" s="29"/>
      <c r="G29" s="29">
        <v>10122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12">
        <v>73</v>
      </c>
      <c r="AL29" s="12">
        <v>12442</v>
      </c>
    </row>
    <row r="30" spans="1:38">
      <c r="A30" s="4" t="s">
        <v>24</v>
      </c>
      <c r="B30" s="4">
        <v>54</v>
      </c>
      <c r="C30" s="29"/>
      <c r="D30" s="29">
        <v>2</v>
      </c>
      <c r="E30" s="29">
        <v>1</v>
      </c>
      <c r="F30" s="29"/>
      <c r="G30" s="29"/>
      <c r="H30" s="29"/>
      <c r="I30" s="29">
        <v>8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12">
        <v>9</v>
      </c>
      <c r="AL30" s="12">
        <v>20</v>
      </c>
    </row>
    <row r="31" spans="1:38">
      <c r="A31" s="4" t="s">
        <v>161</v>
      </c>
      <c r="B31" s="4">
        <v>56</v>
      </c>
      <c r="C31" s="29"/>
      <c r="D31" s="29">
        <v>2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29"/>
      <c r="AH31" s="29"/>
      <c r="AI31" s="29"/>
      <c r="AJ31" s="29"/>
      <c r="AK31" s="12">
        <v>2</v>
      </c>
      <c r="AL31" s="12">
        <v>4</v>
      </c>
    </row>
    <row r="32" spans="1:38">
      <c r="A32" s="4" t="s">
        <v>25</v>
      </c>
      <c r="B32" s="4">
        <v>60</v>
      </c>
      <c r="C32" s="29"/>
      <c r="D32" s="29"/>
      <c r="E32" s="29">
        <v>1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0"/>
      <c r="AG32" s="29"/>
      <c r="AH32" s="29"/>
      <c r="AI32" s="29"/>
      <c r="AJ32" s="29"/>
      <c r="AK32" s="12">
        <v>3</v>
      </c>
      <c r="AL32" s="12">
        <v>4</v>
      </c>
    </row>
    <row r="33" spans="1:38">
      <c r="A33" s="4" t="s">
        <v>26</v>
      </c>
      <c r="B33" s="4">
        <v>64</v>
      </c>
      <c r="C33" s="29">
        <v>38</v>
      </c>
      <c r="D33" s="29">
        <v>31</v>
      </c>
      <c r="E33" s="29">
        <v>5</v>
      </c>
      <c r="F33" s="29">
        <v>0</v>
      </c>
      <c r="G33" s="29"/>
      <c r="H33" s="29"/>
      <c r="I33" s="29"/>
      <c r="J33" s="29"/>
      <c r="K33" s="29"/>
      <c r="L33" s="29"/>
      <c r="M33" s="29">
        <v>3</v>
      </c>
      <c r="N33" s="29">
        <v>432</v>
      </c>
      <c r="O33" s="29"/>
      <c r="P33" s="29">
        <v>844</v>
      </c>
      <c r="Q33" s="29">
        <v>1716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0"/>
      <c r="AG33" s="29"/>
      <c r="AH33" s="29"/>
      <c r="AI33" s="29"/>
      <c r="AJ33" s="29"/>
      <c r="AK33" s="12">
        <v>40</v>
      </c>
      <c r="AL33" s="12">
        <v>3109</v>
      </c>
    </row>
    <row r="34" spans="1:38">
      <c r="A34" s="4" t="s">
        <v>27</v>
      </c>
      <c r="B34" s="4">
        <v>68</v>
      </c>
      <c r="C34" s="31"/>
      <c r="D34" s="31">
        <v>2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2"/>
      <c r="AG34" s="31"/>
      <c r="AH34" s="31"/>
      <c r="AI34" s="31"/>
      <c r="AJ34" s="29"/>
      <c r="AK34" s="12">
        <v>5</v>
      </c>
      <c r="AL34" s="12">
        <v>7</v>
      </c>
    </row>
    <row r="35" spans="1:38">
      <c r="A35" s="4" t="s">
        <v>28</v>
      </c>
      <c r="B35" s="4">
        <v>72</v>
      </c>
      <c r="C35" s="29">
        <v>3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0"/>
      <c r="AG35" s="29"/>
      <c r="AH35" s="29"/>
      <c r="AI35" s="29"/>
      <c r="AJ35" s="29"/>
      <c r="AK35" s="12">
        <v>14</v>
      </c>
      <c r="AL35" s="12">
        <v>17</v>
      </c>
    </row>
  </sheetData>
  <mergeCells count="1">
    <mergeCell ref="C1:AL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AK35"/>
  <sheetViews>
    <sheetView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AK3" sqref="AK3"/>
    </sheetView>
  </sheetViews>
  <sheetFormatPr baseColWidth="10" defaultRowHeight="15" x14ac:dyDescent="0"/>
  <cols>
    <col min="1" max="1" width="20.5" customWidth="1"/>
    <col min="2" max="2" width="15.1640625" style="14" bestFit="1" customWidth="1"/>
    <col min="3" max="3" width="5.1640625" bestFit="1" customWidth="1"/>
    <col min="4" max="6" width="6.1640625" bestFit="1" customWidth="1"/>
    <col min="7" max="8" width="5.1640625" bestFit="1" customWidth="1"/>
    <col min="9" max="9" width="6.1640625" bestFit="1" customWidth="1"/>
    <col min="10" max="11" width="5.1640625" bestFit="1" customWidth="1"/>
    <col min="12" max="12" width="4.1640625" bestFit="1" customWidth="1"/>
    <col min="13" max="13" width="5.1640625" bestFit="1" customWidth="1"/>
    <col min="14" max="14" width="4.1640625" bestFit="1" customWidth="1"/>
    <col min="15" max="17" width="5.1640625" bestFit="1" customWidth="1"/>
    <col min="18" max="18" width="3.5" bestFit="1" customWidth="1"/>
    <col min="19" max="19" width="5.1640625" bestFit="1" customWidth="1"/>
    <col min="20" max="20" width="4.1640625" bestFit="1" customWidth="1"/>
    <col min="21" max="21" width="5.1640625" bestFit="1" customWidth="1"/>
    <col min="22" max="22" width="4.1640625" bestFit="1" customWidth="1"/>
    <col min="23" max="26" width="3.5" bestFit="1" customWidth="1"/>
    <col min="27" max="27" width="4.1640625" bestFit="1" customWidth="1"/>
    <col min="28" max="29" width="3.5" bestFit="1" customWidth="1"/>
    <col min="30" max="30" width="3.5" customWidth="1"/>
    <col min="31" max="31" width="4.1640625" bestFit="1" customWidth="1"/>
    <col min="32" max="32" width="3.5" bestFit="1" customWidth="1"/>
    <col min="33" max="33" width="4.1640625" bestFit="1" customWidth="1"/>
    <col min="34" max="37" width="9.33203125" style="43" customWidth="1"/>
  </cols>
  <sheetData>
    <row r="1" spans="1:37" ht="55" customHeight="1">
      <c r="B1"/>
      <c r="C1" s="83" t="s">
        <v>60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37" s="11" customFormat="1" ht="40" customHeight="1">
      <c r="A2" s="7" t="s">
        <v>177</v>
      </c>
      <c r="B2" s="7" t="s">
        <v>114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100</v>
      </c>
      <c r="V2" s="33" t="s">
        <v>83</v>
      </c>
      <c r="W2" s="33" t="s">
        <v>101</v>
      </c>
      <c r="X2" s="33" t="s">
        <v>102</v>
      </c>
      <c r="Y2" s="33" t="s">
        <v>85</v>
      </c>
      <c r="Z2" s="33" t="s">
        <v>104</v>
      </c>
      <c r="AA2" s="33" t="s">
        <v>106</v>
      </c>
      <c r="AB2" s="33" t="s">
        <v>107</v>
      </c>
      <c r="AC2" s="33" t="s">
        <v>108</v>
      </c>
      <c r="AD2" s="33" t="s">
        <v>147</v>
      </c>
      <c r="AE2" s="33" t="s">
        <v>109</v>
      </c>
      <c r="AF2" s="33" t="s">
        <v>148</v>
      </c>
      <c r="AG2" s="33" t="s">
        <v>110</v>
      </c>
      <c r="AH2" s="45" t="s">
        <v>171</v>
      </c>
      <c r="AI2" s="45" t="s">
        <v>172</v>
      </c>
      <c r="AJ2" s="45" t="s">
        <v>173</v>
      </c>
      <c r="AK2" s="45" t="s">
        <v>116</v>
      </c>
    </row>
    <row r="3" spans="1:37" s="37" customFormat="1" ht="40" customHeight="1">
      <c r="A3" s="38" t="s">
        <v>64</v>
      </c>
      <c r="B3" s="38" t="s">
        <v>30</v>
      </c>
      <c r="C3" s="36" t="s">
        <v>65</v>
      </c>
      <c r="D3" s="36" t="s">
        <v>66</v>
      </c>
      <c r="E3" s="36" t="s">
        <v>67</v>
      </c>
      <c r="F3" s="36" t="s">
        <v>68</v>
      </c>
      <c r="G3" s="36" t="s">
        <v>69</v>
      </c>
      <c r="H3" s="36" t="s">
        <v>70</v>
      </c>
      <c r="I3" s="36" t="s">
        <v>71</v>
      </c>
      <c r="J3" s="36" t="s">
        <v>72</v>
      </c>
      <c r="K3" s="36" t="s">
        <v>73</v>
      </c>
      <c r="L3" s="36" t="s">
        <v>74</v>
      </c>
      <c r="M3" s="36" t="s">
        <v>75</v>
      </c>
      <c r="N3" s="36" t="s">
        <v>76</v>
      </c>
      <c r="O3" s="36" t="s">
        <v>77</v>
      </c>
      <c r="P3" s="36" t="s">
        <v>78</v>
      </c>
      <c r="Q3" s="36" t="s">
        <v>79</v>
      </c>
      <c r="R3" s="36" t="s">
        <v>80</v>
      </c>
      <c r="S3" s="36" t="s">
        <v>81</v>
      </c>
      <c r="T3" s="36" t="s">
        <v>82</v>
      </c>
      <c r="U3" s="36" t="s">
        <v>100</v>
      </c>
      <c r="V3" s="36" t="s">
        <v>83</v>
      </c>
      <c r="W3" s="36" t="s">
        <v>101</v>
      </c>
      <c r="X3" s="36" t="s">
        <v>102</v>
      </c>
      <c r="Y3" s="36" t="s">
        <v>85</v>
      </c>
      <c r="Z3" s="36" t="s">
        <v>104</v>
      </c>
      <c r="AA3" s="36" t="s">
        <v>106</v>
      </c>
      <c r="AB3" s="36" t="s">
        <v>107</v>
      </c>
      <c r="AC3" s="36" t="s">
        <v>108</v>
      </c>
      <c r="AD3" s="36" t="s">
        <v>147</v>
      </c>
      <c r="AE3" s="36" t="s">
        <v>109</v>
      </c>
      <c r="AF3" s="36" t="s">
        <v>148</v>
      </c>
      <c r="AG3" s="36" t="s">
        <v>110</v>
      </c>
      <c r="AH3" s="36" t="s">
        <v>89</v>
      </c>
      <c r="AI3" s="36" t="s">
        <v>164</v>
      </c>
      <c r="AJ3" s="39" t="s">
        <v>165</v>
      </c>
      <c r="AK3" s="39" t="s">
        <v>166</v>
      </c>
    </row>
    <row r="4" spans="1:37">
      <c r="A4" s="13" t="s">
        <v>0</v>
      </c>
      <c r="B4" s="13">
        <v>1</v>
      </c>
      <c r="C4" s="12">
        <v>231</v>
      </c>
      <c r="D4" s="12"/>
      <c r="E4" s="12"/>
      <c r="F4" s="12">
        <v>1922</v>
      </c>
      <c r="G4" s="12"/>
      <c r="H4" s="12">
        <v>7411</v>
      </c>
      <c r="I4" s="12"/>
      <c r="J4" s="12"/>
      <c r="K4" s="12"/>
      <c r="L4" s="12"/>
      <c r="M4" s="12">
        <v>1834</v>
      </c>
      <c r="N4" s="12">
        <v>265</v>
      </c>
      <c r="O4" s="12"/>
      <c r="P4" s="12">
        <v>2382</v>
      </c>
      <c r="Q4" s="12"/>
      <c r="R4" s="12"/>
      <c r="S4" s="12">
        <v>5999</v>
      </c>
      <c r="T4" s="12"/>
      <c r="U4" s="12">
        <v>4623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3">
        <v>638</v>
      </c>
      <c r="AI4" s="13">
        <v>1077</v>
      </c>
      <c r="AJ4" s="13">
        <v>4335</v>
      </c>
      <c r="AK4" s="13">
        <v>25305</v>
      </c>
    </row>
    <row r="5" spans="1:37">
      <c r="A5" s="13" t="s">
        <v>2</v>
      </c>
      <c r="B5" s="13">
        <v>3</v>
      </c>
      <c r="C5" s="12"/>
      <c r="D5" s="12"/>
      <c r="E5" s="12">
        <v>22846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>
        <v>0</v>
      </c>
      <c r="AI5" s="13">
        <v>17</v>
      </c>
      <c r="AJ5" s="13">
        <v>5</v>
      </c>
      <c r="AK5" s="13">
        <v>22846</v>
      </c>
    </row>
    <row r="6" spans="1:37">
      <c r="A6" s="13" t="s">
        <v>3</v>
      </c>
      <c r="B6" s="13">
        <v>5</v>
      </c>
      <c r="C6" s="12"/>
      <c r="D6" s="12">
        <v>794</v>
      </c>
      <c r="E6" s="12"/>
      <c r="F6" s="12"/>
      <c r="G6" s="12"/>
      <c r="H6" s="12"/>
      <c r="I6" s="12"/>
      <c r="J6" s="12"/>
      <c r="K6" s="12">
        <v>4497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3">
        <v>0</v>
      </c>
      <c r="AI6" s="13">
        <v>2</v>
      </c>
      <c r="AJ6" s="13">
        <v>12</v>
      </c>
      <c r="AK6" s="13">
        <v>5291</v>
      </c>
    </row>
    <row r="7" spans="1:37">
      <c r="A7" s="13" t="s">
        <v>5</v>
      </c>
      <c r="B7" s="13">
        <v>7</v>
      </c>
      <c r="C7" s="12"/>
      <c r="D7" s="12">
        <v>519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>
        <v>26</v>
      </c>
      <c r="AI7" s="13">
        <v>9</v>
      </c>
      <c r="AJ7" s="13">
        <v>13</v>
      </c>
      <c r="AK7" s="13">
        <v>545</v>
      </c>
    </row>
    <row r="8" spans="1:37">
      <c r="A8" s="13" t="s">
        <v>1</v>
      </c>
      <c r="B8" s="13">
        <v>9</v>
      </c>
      <c r="C8" s="12">
        <v>3</v>
      </c>
      <c r="D8" s="12"/>
      <c r="E8" s="12"/>
      <c r="F8" s="12"/>
      <c r="G8" s="12">
        <v>1017</v>
      </c>
      <c r="H8" s="12">
        <v>8912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3">
        <v>50</v>
      </c>
      <c r="AI8" s="13">
        <v>363</v>
      </c>
      <c r="AJ8" s="13">
        <v>1303</v>
      </c>
      <c r="AK8" s="13">
        <v>9982</v>
      </c>
    </row>
    <row r="9" spans="1:37">
      <c r="A9" s="13" t="s">
        <v>6</v>
      </c>
      <c r="B9" s="13">
        <v>11</v>
      </c>
      <c r="C9" s="12">
        <v>3353</v>
      </c>
      <c r="D9" s="12"/>
      <c r="E9" s="12"/>
      <c r="F9" s="12">
        <v>1533</v>
      </c>
      <c r="G9" s="12"/>
      <c r="H9" s="12"/>
      <c r="I9" s="12"/>
      <c r="J9" s="12"/>
      <c r="K9" s="12"/>
      <c r="L9" s="12"/>
      <c r="M9" s="12"/>
      <c r="N9" s="12"/>
      <c r="O9" s="12">
        <v>2073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3">
        <v>34</v>
      </c>
      <c r="AI9" s="13">
        <v>214</v>
      </c>
      <c r="AJ9" s="13">
        <v>198</v>
      </c>
      <c r="AK9" s="13">
        <v>6993</v>
      </c>
    </row>
    <row r="10" spans="1:37">
      <c r="A10" s="13" t="s">
        <v>7</v>
      </c>
      <c r="B10" s="13">
        <v>12</v>
      </c>
      <c r="C10" s="12"/>
      <c r="D10" s="12">
        <v>346</v>
      </c>
      <c r="E10" s="12">
        <v>634</v>
      </c>
      <c r="F10" s="12">
        <v>9769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3">
        <v>5</v>
      </c>
      <c r="AI10" s="13">
        <v>66</v>
      </c>
      <c r="AJ10" s="13">
        <v>6</v>
      </c>
      <c r="AK10" s="13">
        <v>10754</v>
      </c>
    </row>
    <row r="11" spans="1:37">
      <c r="A11" s="13" t="s">
        <v>4</v>
      </c>
      <c r="B11" s="13">
        <v>13</v>
      </c>
      <c r="C11" s="12">
        <v>4704</v>
      </c>
      <c r="D11" s="12">
        <v>8750</v>
      </c>
      <c r="E11" s="12">
        <v>2965</v>
      </c>
      <c r="F11" s="12">
        <v>3211</v>
      </c>
      <c r="G11" s="12">
        <v>4042</v>
      </c>
      <c r="H11" s="12">
        <v>3935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3">
        <v>4</v>
      </c>
      <c r="AI11" s="13">
        <v>360</v>
      </c>
      <c r="AJ11" s="13">
        <v>20</v>
      </c>
      <c r="AK11" s="13">
        <v>27611</v>
      </c>
    </row>
    <row r="12" spans="1:37">
      <c r="A12" s="13" t="s">
        <v>8</v>
      </c>
      <c r="B12" s="13">
        <v>15</v>
      </c>
      <c r="C12" s="12"/>
      <c r="D12" s="12"/>
      <c r="E12" s="12"/>
      <c r="F12" s="12"/>
      <c r="G12" s="12"/>
      <c r="H12" s="12">
        <v>272</v>
      </c>
      <c r="I12" s="12">
        <v>10339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>
        <v>162</v>
      </c>
      <c r="AI12" s="13">
        <v>166</v>
      </c>
      <c r="AJ12" s="13">
        <v>86</v>
      </c>
      <c r="AK12" s="13">
        <v>10773</v>
      </c>
    </row>
    <row r="13" spans="1:37">
      <c r="A13" s="13" t="s">
        <v>111</v>
      </c>
      <c r="B13" s="13">
        <v>16</v>
      </c>
      <c r="C13" s="12"/>
      <c r="D13" s="12"/>
      <c r="E13" s="12"/>
      <c r="F13" s="12"/>
      <c r="G13" s="12"/>
      <c r="H13" s="12"/>
      <c r="I13" s="12">
        <v>81</v>
      </c>
      <c r="J13" s="12"/>
      <c r="K13" s="12"/>
      <c r="L13" s="12"/>
      <c r="M13" s="12"/>
      <c r="N13" s="12"/>
      <c r="O13" s="12">
        <v>209</v>
      </c>
      <c r="P13" s="12"/>
      <c r="Q13" s="12"/>
      <c r="R13" s="12"/>
      <c r="S13" s="12"/>
      <c r="T13" s="12"/>
      <c r="U13" s="12"/>
      <c r="V13" s="12"/>
      <c r="W13" s="12">
        <v>4</v>
      </c>
      <c r="X13" s="12">
        <v>20</v>
      </c>
      <c r="Y13" s="12">
        <v>50</v>
      </c>
      <c r="Z13" s="12">
        <v>10</v>
      </c>
      <c r="AA13" s="12">
        <v>379</v>
      </c>
      <c r="AB13" s="12">
        <v>3</v>
      </c>
      <c r="AC13" s="12">
        <v>2</v>
      </c>
      <c r="AD13" s="12">
        <v>1</v>
      </c>
      <c r="AE13" s="12">
        <v>783</v>
      </c>
      <c r="AF13" s="12">
        <v>21</v>
      </c>
      <c r="AG13" s="12">
        <v>427</v>
      </c>
      <c r="AH13" s="13">
        <v>541</v>
      </c>
      <c r="AI13" s="13">
        <v>454</v>
      </c>
      <c r="AJ13" s="13">
        <v>489</v>
      </c>
      <c r="AK13" s="13">
        <v>2531</v>
      </c>
    </row>
    <row r="14" spans="1:37">
      <c r="A14" s="13" t="s">
        <v>9</v>
      </c>
      <c r="B14" s="13">
        <v>17</v>
      </c>
      <c r="C14" s="12"/>
      <c r="D14" s="12"/>
      <c r="E14" s="12"/>
      <c r="F14" s="12"/>
      <c r="G14" s="12">
        <v>451</v>
      </c>
      <c r="H14" s="12">
        <v>1671</v>
      </c>
      <c r="I14" s="12">
        <v>251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3">
        <v>2</v>
      </c>
      <c r="AI14" s="13">
        <v>3</v>
      </c>
      <c r="AJ14" s="13">
        <v>0</v>
      </c>
      <c r="AK14" s="13">
        <v>2375</v>
      </c>
    </row>
    <row r="15" spans="1:37">
      <c r="A15" s="13" t="s">
        <v>10</v>
      </c>
      <c r="B15" s="13">
        <v>19</v>
      </c>
      <c r="C15" s="12">
        <v>8977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>
        <v>16</v>
      </c>
      <c r="AI15" s="13">
        <v>51</v>
      </c>
      <c r="AJ15" s="13">
        <v>128</v>
      </c>
      <c r="AK15" s="13">
        <v>8993</v>
      </c>
    </row>
    <row r="16" spans="1:37">
      <c r="A16" s="13" t="s">
        <v>11</v>
      </c>
      <c r="B16" s="13">
        <v>21</v>
      </c>
      <c r="C16" s="12"/>
      <c r="D16" s="12">
        <v>7292</v>
      </c>
      <c r="E16" s="12"/>
      <c r="F16" s="12">
        <v>11537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3">
        <v>7</v>
      </c>
      <c r="AI16" s="13">
        <v>125</v>
      </c>
      <c r="AJ16" s="13">
        <v>20</v>
      </c>
      <c r="AK16" s="13">
        <v>18836</v>
      </c>
    </row>
    <row r="17" spans="1:37">
      <c r="A17" s="13" t="s">
        <v>12</v>
      </c>
      <c r="B17" s="13">
        <v>23</v>
      </c>
      <c r="C17" s="12"/>
      <c r="D17" s="12">
        <v>13005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3">
        <v>8</v>
      </c>
      <c r="AI17" s="13">
        <v>106</v>
      </c>
      <c r="AJ17" s="13">
        <v>2</v>
      </c>
      <c r="AK17" s="13">
        <v>13013</v>
      </c>
    </row>
    <row r="18" spans="1:37">
      <c r="A18" s="13" t="s">
        <v>13</v>
      </c>
      <c r="B18" s="13">
        <v>24</v>
      </c>
      <c r="C18" s="12">
        <v>60</v>
      </c>
      <c r="D18" s="12"/>
      <c r="E18" s="12">
        <v>3757</v>
      </c>
      <c r="F18" s="12"/>
      <c r="G18" s="12">
        <v>264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>
        <v>10</v>
      </c>
      <c r="AI18" s="13">
        <v>37</v>
      </c>
      <c r="AJ18" s="13">
        <v>20</v>
      </c>
      <c r="AK18" s="13">
        <v>4091</v>
      </c>
    </row>
    <row r="19" spans="1:37">
      <c r="A19" s="13" t="s">
        <v>112</v>
      </c>
      <c r="B19" s="13">
        <v>25</v>
      </c>
      <c r="C19" s="12">
        <v>1</v>
      </c>
      <c r="D19" s="12">
        <v>6625</v>
      </c>
      <c r="E19" s="12"/>
      <c r="F19" s="12">
        <v>4961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>
        <v>45</v>
      </c>
      <c r="AI19" s="13">
        <v>389</v>
      </c>
      <c r="AJ19" s="13">
        <v>5</v>
      </c>
      <c r="AK19" s="13">
        <v>11632</v>
      </c>
    </row>
    <row r="20" spans="1:37">
      <c r="A20" s="13" t="s">
        <v>14</v>
      </c>
      <c r="B20" s="13">
        <v>26</v>
      </c>
      <c r="C20" s="12">
        <v>2522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3">
        <v>512</v>
      </c>
      <c r="AI20" s="13">
        <v>54</v>
      </c>
      <c r="AJ20" s="13">
        <v>220</v>
      </c>
      <c r="AK20" s="13">
        <v>3034</v>
      </c>
    </row>
    <row r="21" spans="1:37">
      <c r="A21" s="13" t="s">
        <v>15</v>
      </c>
      <c r="B21" s="13">
        <v>27</v>
      </c>
      <c r="C21" s="12"/>
      <c r="D21" s="12"/>
      <c r="E21" s="12"/>
      <c r="F21" s="12"/>
      <c r="G21" s="12">
        <v>79</v>
      </c>
      <c r="H21" s="12"/>
      <c r="I21" s="12"/>
      <c r="J21" s="12">
        <v>176</v>
      </c>
      <c r="K21" s="12">
        <v>8471</v>
      </c>
      <c r="L21" s="12"/>
      <c r="M21" s="12">
        <v>2</v>
      </c>
      <c r="N21" s="12"/>
      <c r="O21" s="12"/>
      <c r="P21" s="12">
        <v>1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>
        <v>160</v>
      </c>
      <c r="AI21" s="13">
        <v>371</v>
      </c>
      <c r="AJ21" s="13">
        <v>213</v>
      </c>
      <c r="AK21" s="13">
        <v>8889</v>
      </c>
    </row>
    <row r="22" spans="1:37">
      <c r="A22" s="13" t="s">
        <v>16</v>
      </c>
      <c r="B22" s="13">
        <v>28</v>
      </c>
      <c r="C22" s="12"/>
      <c r="D22" s="12"/>
      <c r="E22" s="12">
        <v>21</v>
      </c>
      <c r="F22" s="12"/>
      <c r="G22" s="12"/>
      <c r="H22" s="12">
        <v>46</v>
      </c>
      <c r="I22" s="12"/>
      <c r="J22" s="12">
        <v>6057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3">
        <v>0</v>
      </c>
      <c r="AI22" s="13">
        <v>29</v>
      </c>
      <c r="AJ22" s="13">
        <v>3</v>
      </c>
      <c r="AK22" s="13">
        <v>6124</v>
      </c>
    </row>
    <row r="23" spans="1:37">
      <c r="A23" s="13" t="s">
        <v>17</v>
      </c>
      <c r="B23" s="13">
        <v>29</v>
      </c>
      <c r="C23" s="12"/>
      <c r="D23" s="12">
        <v>5939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>
        <v>72</v>
      </c>
      <c r="AI23" s="13">
        <v>299</v>
      </c>
      <c r="AJ23" s="13">
        <v>134</v>
      </c>
      <c r="AK23" s="13">
        <v>6011</v>
      </c>
    </row>
    <row r="24" spans="1:37">
      <c r="A24" s="13" t="s">
        <v>160</v>
      </c>
      <c r="B24" s="13">
        <v>31</v>
      </c>
      <c r="C24" s="12">
        <v>1040</v>
      </c>
      <c r="D24" s="12"/>
      <c r="E24" s="12">
        <v>1097</v>
      </c>
      <c r="F24" s="12">
        <v>2</v>
      </c>
      <c r="G24" s="12"/>
      <c r="H24" s="12">
        <v>4002</v>
      </c>
      <c r="I24" s="12"/>
      <c r="J24" s="12">
        <v>1406</v>
      </c>
      <c r="K24" s="12"/>
      <c r="L24" s="12">
        <v>242</v>
      </c>
      <c r="M24" s="12">
        <v>4</v>
      </c>
      <c r="N24" s="12"/>
      <c r="O24" s="12">
        <v>840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>
        <v>270</v>
      </c>
      <c r="AI24" s="13">
        <v>577</v>
      </c>
      <c r="AJ24" s="13">
        <v>991</v>
      </c>
      <c r="AK24" s="13">
        <v>8903</v>
      </c>
    </row>
    <row r="25" spans="1:37">
      <c r="A25" s="13" t="s">
        <v>18</v>
      </c>
      <c r="B25" s="13">
        <v>40</v>
      </c>
      <c r="C25" s="12"/>
      <c r="D25" s="12"/>
      <c r="E25" s="12"/>
      <c r="F25" s="12"/>
      <c r="G25" s="12">
        <v>185</v>
      </c>
      <c r="H25" s="12"/>
      <c r="I25" s="12">
        <v>9</v>
      </c>
      <c r="J25" s="12"/>
      <c r="K25" s="12">
        <v>156</v>
      </c>
      <c r="L25" s="12">
        <v>182</v>
      </c>
      <c r="M25" s="12"/>
      <c r="N25" s="12">
        <v>573</v>
      </c>
      <c r="O25" s="12">
        <v>351</v>
      </c>
      <c r="P25" s="12"/>
      <c r="Q25" s="12"/>
      <c r="R25" s="12">
        <v>3</v>
      </c>
      <c r="S25" s="12"/>
      <c r="T25" s="12">
        <v>106</v>
      </c>
      <c r="U25" s="12"/>
      <c r="V25" s="12">
        <v>665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3">
        <v>23</v>
      </c>
      <c r="AI25" s="13">
        <v>160</v>
      </c>
      <c r="AJ25" s="13">
        <v>41</v>
      </c>
      <c r="AK25" s="13">
        <v>2253</v>
      </c>
    </row>
    <row r="26" spans="1:37">
      <c r="A26" s="13" t="s">
        <v>19</v>
      </c>
      <c r="B26" s="13">
        <v>44</v>
      </c>
      <c r="C26" s="12"/>
      <c r="D26" s="12"/>
      <c r="E26" s="12"/>
      <c r="F26" s="12"/>
      <c r="G26" s="12">
        <v>3111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>
        <v>460</v>
      </c>
      <c r="AI26" s="13">
        <v>78</v>
      </c>
      <c r="AJ26" s="13">
        <v>450</v>
      </c>
      <c r="AK26" s="13">
        <v>3571</v>
      </c>
    </row>
    <row r="27" spans="1:37">
      <c r="A27" s="13" t="s">
        <v>20</v>
      </c>
      <c r="B27" s="13">
        <v>46</v>
      </c>
      <c r="C27" s="12">
        <v>32</v>
      </c>
      <c r="D27" s="12"/>
      <c r="E27" s="12"/>
      <c r="F27" s="12">
        <v>431</v>
      </c>
      <c r="G27" s="12"/>
      <c r="H27" s="12"/>
      <c r="I27" s="12">
        <v>491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>
        <v>23</v>
      </c>
      <c r="AI27" s="13">
        <v>87</v>
      </c>
      <c r="AJ27" s="13">
        <v>264</v>
      </c>
      <c r="AK27" s="13">
        <v>977</v>
      </c>
    </row>
    <row r="28" spans="1:37">
      <c r="A28" s="13" t="s">
        <v>21</v>
      </c>
      <c r="B28" s="13">
        <v>48</v>
      </c>
      <c r="C28" s="12"/>
      <c r="D28" s="12"/>
      <c r="E28" s="12">
        <v>1134</v>
      </c>
      <c r="F28" s="12"/>
      <c r="G28" s="12">
        <v>32</v>
      </c>
      <c r="H28" s="12">
        <v>231</v>
      </c>
      <c r="I28" s="12"/>
      <c r="J28" s="12">
        <v>2</v>
      </c>
      <c r="K28" s="12">
        <v>537</v>
      </c>
      <c r="L28" s="12">
        <v>1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>
        <v>55</v>
      </c>
      <c r="AI28" s="13">
        <v>25</v>
      </c>
      <c r="AJ28" s="13">
        <v>6</v>
      </c>
      <c r="AK28" s="13">
        <v>1992</v>
      </c>
    </row>
    <row r="29" spans="1:37">
      <c r="A29" s="13" t="s">
        <v>22</v>
      </c>
      <c r="B29" s="13">
        <v>50</v>
      </c>
      <c r="C29" s="12">
        <v>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3">
        <v>0</v>
      </c>
      <c r="AI29" s="13">
        <v>0</v>
      </c>
      <c r="AJ29" s="13">
        <v>0</v>
      </c>
      <c r="AK29" s="13">
        <v>3</v>
      </c>
    </row>
    <row r="30" spans="1:37">
      <c r="A30" s="13" t="s">
        <v>23</v>
      </c>
      <c r="B30" s="13">
        <v>52</v>
      </c>
      <c r="C30" s="12"/>
      <c r="D30" s="12">
        <v>13</v>
      </c>
      <c r="E30" s="12">
        <v>170</v>
      </c>
      <c r="F30" s="12"/>
      <c r="G30" s="12">
        <v>4770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>
        <v>198</v>
      </c>
      <c r="AI30" s="13">
        <v>109</v>
      </c>
      <c r="AJ30" s="13">
        <v>77</v>
      </c>
      <c r="AK30" s="13">
        <v>5151</v>
      </c>
    </row>
    <row r="31" spans="1:37">
      <c r="A31" s="13" t="s">
        <v>24</v>
      </c>
      <c r="B31" s="13">
        <v>54</v>
      </c>
      <c r="C31" s="12"/>
      <c r="D31" s="12">
        <v>846</v>
      </c>
      <c r="E31" s="12">
        <v>727</v>
      </c>
      <c r="F31" s="12"/>
      <c r="G31" s="12"/>
      <c r="H31" s="12"/>
      <c r="I31" s="12">
        <v>226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>
        <v>33</v>
      </c>
      <c r="AI31" s="13">
        <v>228</v>
      </c>
      <c r="AJ31" s="13">
        <v>39</v>
      </c>
      <c r="AK31" s="13">
        <v>1832</v>
      </c>
    </row>
    <row r="32" spans="1:37">
      <c r="A32" s="13" t="s">
        <v>161</v>
      </c>
      <c r="B32" s="13">
        <v>56</v>
      </c>
      <c r="C32" s="12"/>
      <c r="D32" s="12">
        <v>483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3">
        <v>0</v>
      </c>
      <c r="AI32" s="13">
        <v>5</v>
      </c>
      <c r="AJ32" s="13">
        <v>0</v>
      </c>
      <c r="AK32" s="13">
        <v>483</v>
      </c>
    </row>
    <row r="33" spans="1:37">
      <c r="A33" s="13" t="s">
        <v>26</v>
      </c>
      <c r="B33" s="13">
        <v>64</v>
      </c>
      <c r="C33" s="12">
        <v>61</v>
      </c>
      <c r="D33" s="12">
        <v>1</v>
      </c>
      <c r="E33" s="12">
        <v>1</v>
      </c>
      <c r="F33" s="12"/>
      <c r="G33" s="12"/>
      <c r="H33" s="12"/>
      <c r="I33" s="12"/>
      <c r="J33" s="12"/>
      <c r="K33" s="12"/>
      <c r="L33" s="12"/>
      <c r="M33" s="12"/>
      <c r="N33" s="12">
        <v>497</v>
      </c>
      <c r="O33" s="12"/>
      <c r="P33" s="12">
        <v>4011</v>
      </c>
      <c r="Q33" s="12">
        <v>1166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3">
        <v>16</v>
      </c>
      <c r="AI33" s="13">
        <v>68</v>
      </c>
      <c r="AJ33" s="13">
        <v>138</v>
      </c>
      <c r="AK33" s="13">
        <v>5753</v>
      </c>
    </row>
    <row r="34" spans="1:37">
      <c r="A34" s="13" t="s">
        <v>27</v>
      </c>
      <c r="B34" s="13">
        <v>68</v>
      </c>
      <c r="C34" s="12"/>
      <c r="D34" s="12">
        <v>3</v>
      </c>
      <c r="E34" s="12"/>
      <c r="F34" s="12">
        <v>1038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3">
        <v>2</v>
      </c>
      <c r="AI34" s="13">
        <v>4</v>
      </c>
      <c r="AJ34" s="13">
        <v>14</v>
      </c>
      <c r="AK34" s="13">
        <v>1043</v>
      </c>
    </row>
    <row r="35" spans="1:37">
      <c r="A35" s="13" t="s">
        <v>28</v>
      </c>
      <c r="B35" s="13">
        <v>72</v>
      </c>
      <c r="C35" s="12">
        <v>196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3">
        <v>2</v>
      </c>
      <c r="AI35" s="13">
        <v>16</v>
      </c>
      <c r="AJ35" s="13">
        <v>0</v>
      </c>
      <c r="AK35" s="13">
        <v>198</v>
      </c>
    </row>
  </sheetData>
  <mergeCells count="1">
    <mergeCell ref="C1:AK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tabColor rgb="FFFF0000"/>
  </sheetPr>
  <dimension ref="A1:CL3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2" sqref="G12"/>
    </sheetView>
  </sheetViews>
  <sheetFormatPr baseColWidth="10" defaultRowHeight="14" x14ac:dyDescent="0"/>
  <cols>
    <col min="1" max="1" width="21.5" style="1" customWidth="1"/>
    <col min="2" max="2" width="19.6640625" style="1" customWidth="1"/>
    <col min="3" max="3" width="13.1640625" style="3" customWidth="1"/>
    <col min="4" max="9" width="13" style="2" customWidth="1"/>
    <col min="10" max="10" width="3.6640625" style="1" bestFit="1" customWidth="1"/>
    <col min="11" max="11" width="4" style="1" bestFit="1" customWidth="1"/>
    <col min="12" max="13" width="3.6640625" style="1" bestFit="1" customWidth="1"/>
    <col min="14" max="14" width="4" style="1" bestFit="1" customWidth="1"/>
    <col min="15" max="18" width="3.6640625" style="1" bestFit="1" customWidth="1"/>
    <col min="19" max="47" width="4.5" style="1" bestFit="1" customWidth="1"/>
    <col min="48" max="54" width="6.1640625" style="1" bestFit="1" customWidth="1"/>
    <col min="55" max="55" width="5.1640625" style="1" bestFit="1" customWidth="1"/>
    <col min="56" max="56" width="6.1640625" style="1" bestFit="1" customWidth="1"/>
    <col min="57" max="57" width="5.1640625" style="1" bestFit="1" customWidth="1"/>
    <col min="58" max="59" width="6.1640625" style="1" bestFit="1" customWidth="1"/>
    <col min="60" max="60" width="5.1640625" style="1" bestFit="1" customWidth="1"/>
    <col min="61" max="61" width="4.1640625" style="1" bestFit="1" customWidth="1"/>
    <col min="62" max="62" width="6.1640625" style="1" bestFit="1" customWidth="1"/>
    <col min="63" max="64" width="5.1640625" style="1" bestFit="1" customWidth="1"/>
    <col min="65" max="65" width="6.1640625" style="1" bestFit="1" customWidth="1"/>
    <col min="66" max="66" width="5.1640625" style="1" bestFit="1" customWidth="1"/>
    <col min="67" max="68" width="3.5" style="1" bestFit="1" customWidth="1"/>
    <col min="69" max="69" width="4.1640625" style="1" bestFit="1" customWidth="1"/>
    <col min="70" max="71" width="3.5" style="1" bestFit="1" customWidth="1"/>
    <col min="72" max="74" width="4.1640625" style="1" bestFit="1" customWidth="1"/>
    <col min="75" max="75" width="3.5" style="1" bestFit="1" customWidth="1"/>
    <col min="76" max="76" width="4.1640625" style="1" bestFit="1" customWidth="1"/>
    <col min="77" max="79" width="3.5" style="1" bestFit="1" customWidth="1"/>
    <col min="80" max="82" width="4.1640625" style="1" bestFit="1" customWidth="1"/>
    <col min="83" max="83" width="5.1640625" style="1" bestFit="1" customWidth="1"/>
    <col min="84" max="84" width="6.1640625" style="1" bestFit="1" customWidth="1"/>
    <col min="85" max="85" width="3.5" style="1" bestFit="1" customWidth="1"/>
    <col min="86" max="87" width="10.83203125" style="18"/>
    <col min="88" max="88" width="10.83203125" style="1"/>
    <col min="89" max="90" width="10.83203125" style="71"/>
    <col min="91" max="16384" width="10.83203125" style="1"/>
  </cols>
  <sheetData>
    <row r="1" spans="1:90" ht="42" customHeight="1">
      <c r="A1" s="24"/>
      <c r="B1" s="87" t="s">
        <v>61</v>
      </c>
      <c r="C1" s="88"/>
      <c r="D1" s="88"/>
      <c r="E1" s="88"/>
      <c r="F1" s="88"/>
      <c r="G1" s="88"/>
      <c r="H1" s="88"/>
      <c r="I1" s="89"/>
      <c r="J1" s="85" t="s">
        <v>62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79" t="s">
        <v>60</v>
      </c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86"/>
      <c r="CG1" s="86"/>
    </row>
    <row r="2" spans="1:90" s="63" customFormat="1" ht="34.5" customHeight="1">
      <c r="A2" s="7" t="s">
        <v>114</v>
      </c>
      <c r="B2" s="9" t="s">
        <v>115</v>
      </c>
      <c r="C2" s="10" t="s">
        <v>116</v>
      </c>
      <c r="D2" s="7" t="s">
        <v>117</v>
      </c>
      <c r="E2" s="7" t="s">
        <v>118</v>
      </c>
      <c r="F2" s="7" t="s">
        <v>119</v>
      </c>
      <c r="G2" s="7" t="s">
        <v>120</v>
      </c>
      <c r="H2" s="7" t="s">
        <v>121</v>
      </c>
      <c r="I2" s="7" t="s">
        <v>29</v>
      </c>
      <c r="J2" s="62" t="s">
        <v>31</v>
      </c>
      <c r="K2" s="62" t="s">
        <v>32</v>
      </c>
      <c r="L2" s="62" t="s">
        <v>33</v>
      </c>
      <c r="M2" s="62" t="s">
        <v>34</v>
      </c>
      <c r="N2" s="62" t="s">
        <v>35</v>
      </c>
      <c r="O2" s="62" t="s">
        <v>36</v>
      </c>
      <c r="P2" s="62" t="s">
        <v>37</v>
      </c>
      <c r="Q2" s="62" t="s">
        <v>38</v>
      </c>
      <c r="R2" s="62" t="s">
        <v>39</v>
      </c>
      <c r="S2" s="62" t="s">
        <v>40</v>
      </c>
      <c r="T2" s="62" t="s">
        <v>41</v>
      </c>
      <c r="U2" s="62" t="s">
        <v>42</v>
      </c>
      <c r="V2" s="62" t="s">
        <v>43</v>
      </c>
      <c r="W2" s="62" t="s">
        <v>44</v>
      </c>
      <c r="X2" s="62" t="s">
        <v>45</v>
      </c>
      <c r="Y2" s="62" t="s">
        <v>46</v>
      </c>
      <c r="Z2" s="62" t="s">
        <v>47</v>
      </c>
      <c r="AA2" s="62" t="s">
        <v>48</v>
      </c>
      <c r="AB2" s="62" t="s">
        <v>53</v>
      </c>
      <c r="AC2" s="62" t="s">
        <v>49</v>
      </c>
      <c r="AD2" s="62" t="s">
        <v>51</v>
      </c>
      <c r="AE2" s="62" t="s">
        <v>124</v>
      </c>
      <c r="AF2" s="62" t="s">
        <v>154</v>
      </c>
      <c r="AG2" s="62" t="s">
        <v>155</v>
      </c>
      <c r="AH2" s="62" t="s">
        <v>55</v>
      </c>
      <c r="AI2" s="62" t="s">
        <v>125</v>
      </c>
      <c r="AJ2" s="62" t="s">
        <v>126</v>
      </c>
      <c r="AK2" s="62" t="s">
        <v>127</v>
      </c>
      <c r="AL2" s="62" t="s">
        <v>56</v>
      </c>
      <c r="AM2" s="62" t="s">
        <v>128</v>
      </c>
      <c r="AN2" s="62" t="s">
        <v>59</v>
      </c>
      <c r="AO2" s="62" t="s">
        <v>156</v>
      </c>
      <c r="AP2" s="62" t="s">
        <v>129</v>
      </c>
      <c r="AQ2" s="62" t="s">
        <v>130</v>
      </c>
      <c r="AR2" s="62" t="s">
        <v>131</v>
      </c>
      <c r="AS2" s="62" t="s">
        <v>132</v>
      </c>
      <c r="AT2" s="62" t="s">
        <v>133</v>
      </c>
      <c r="AU2" s="62" t="s">
        <v>134</v>
      </c>
      <c r="AV2" s="64" t="s">
        <v>65</v>
      </c>
      <c r="AW2" s="64" t="s">
        <v>66</v>
      </c>
      <c r="AX2" s="64" t="s">
        <v>67</v>
      </c>
      <c r="AY2" s="64" t="s">
        <v>68</v>
      </c>
      <c r="AZ2" s="64" t="s">
        <v>69</v>
      </c>
      <c r="BA2" s="64" t="s">
        <v>70</v>
      </c>
      <c r="BB2" s="64" t="s">
        <v>71</v>
      </c>
      <c r="BC2" s="64" t="s">
        <v>72</v>
      </c>
      <c r="BD2" s="64" t="s">
        <v>73</v>
      </c>
      <c r="BE2" s="64" t="s">
        <v>74</v>
      </c>
      <c r="BF2" s="64" t="s">
        <v>75</v>
      </c>
      <c r="BG2" s="64" t="s">
        <v>76</v>
      </c>
      <c r="BH2" s="64" t="s">
        <v>77</v>
      </c>
      <c r="BI2" s="64" t="s">
        <v>78</v>
      </c>
      <c r="BJ2" s="64" t="s">
        <v>79</v>
      </c>
      <c r="BK2" s="64" t="s">
        <v>80</v>
      </c>
      <c r="BL2" s="64" t="s">
        <v>81</v>
      </c>
      <c r="BM2" s="64" t="s">
        <v>82</v>
      </c>
      <c r="BN2" s="64" t="s">
        <v>100</v>
      </c>
      <c r="BO2" s="64" t="s">
        <v>83</v>
      </c>
      <c r="BP2" s="64" t="s">
        <v>135</v>
      </c>
      <c r="BQ2" s="64" t="s">
        <v>136</v>
      </c>
      <c r="BR2" s="64" t="s">
        <v>157</v>
      </c>
      <c r="BS2" s="64" t="s">
        <v>158</v>
      </c>
      <c r="BT2" s="64" t="s">
        <v>137</v>
      </c>
      <c r="BU2" s="64" t="s">
        <v>138</v>
      </c>
      <c r="BV2" s="64" t="s">
        <v>139</v>
      </c>
      <c r="BW2" s="64" t="s">
        <v>140</v>
      </c>
      <c r="BX2" s="64" t="s">
        <v>141</v>
      </c>
      <c r="BY2" s="64" t="s">
        <v>142</v>
      </c>
      <c r="BZ2" s="64" t="s">
        <v>143</v>
      </c>
      <c r="CA2" s="64" t="s">
        <v>159</v>
      </c>
      <c r="CB2" s="64" t="s">
        <v>144</v>
      </c>
      <c r="CC2" s="64" t="s">
        <v>145</v>
      </c>
      <c r="CD2" s="64" t="s">
        <v>146</v>
      </c>
      <c r="CE2" s="64" t="s">
        <v>147</v>
      </c>
      <c r="CF2" s="64" t="s">
        <v>148</v>
      </c>
      <c r="CG2" s="64" t="s">
        <v>149</v>
      </c>
      <c r="CH2" s="41" t="s">
        <v>167</v>
      </c>
      <c r="CI2" s="41" t="s">
        <v>168</v>
      </c>
      <c r="CJ2" s="41" t="s">
        <v>169</v>
      </c>
      <c r="CK2" s="72"/>
      <c r="CL2" s="72"/>
    </row>
    <row r="3" spans="1:90" s="58" customFormat="1" ht="34.5" hidden="1" customHeight="1">
      <c r="A3" s="38" t="s">
        <v>30</v>
      </c>
      <c r="B3" s="47" t="s">
        <v>64</v>
      </c>
      <c r="C3" s="48" t="s">
        <v>87</v>
      </c>
      <c r="D3" s="38" t="s">
        <v>88</v>
      </c>
      <c r="E3" s="38" t="s">
        <v>89</v>
      </c>
      <c r="F3" s="38" t="s">
        <v>90</v>
      </c>
      <c r="G3" s="38" t="s">
        <v>91</v>
      </c>
      <c r="H3" s="38" t="s">
        <v>86</v>
      </c>
      <c r="I3" s="38" t="s">
        <v>123</v>
      </c>
      <c r="J3" s="55" t="s">
        <v>31</v>
      </c>
      <c r="K3" s="55" t="s">
        <v>32</v>
      </c>
      <c r="L3" s="55" t="s">
        <v>33</v>
      </c>
      <c r="M3" s="55" t="s">
        <v>34</v>
      </c>
      <c r="N3" s="55" t="s">
        <v>35</v>
      </c>
      <c r="O3" s="55" t="s">
        <v>36</v>
      </c>
      <c r="P3" s="55" t="s">
        <v>37</v>
      </c>
      <c r="Q3" s="55" t="s">
        <v>38</v>
      </c>
      <c r="R3" s="55" t="s">
        <v>39</v>
      </c>
      <c r="S3" s="55" t="s">
        <v>40</v>
      </c>
      <c r="T3" s="55" t="s">
        <v>41</v>
      </c>
      <c r="U3" s="55" t="s">
        <v>42</v>
      </c>
      <c r="V3" s="55" t="s">
        <v>43</v>
      </c>
      <c r="W3" s="55" t="s">
        <v>44</v>
      </c>
      <c r="X3" s="55" t="s">
        <v>45</v>
      </c>
      <c r="Y3" s="55" t="s">
        <v>46</v>
      </c>
      <c r="Z3" s="55" t="s">
        <v>47</v>
      </c>
      <c r="AA3" s="55" t="s">
        <v>48</v>
      </c>
      <c r="AB3" s="55" t="s">
        <v>53</v>
      </c>
      <c r="AC3" s="55" t="s">
        <v>49</v>
      </c>
      <c r="AD3" s="55" t="s">
        <v>51</v>
      </c>
      <c r="AE3" s="55" t="s">
        <v>124</v>
      </c>
      <c r="AF3" s="55" t="s">
        <v>154</v>
      </c>
      <c r="AG3" s="55" t="s">
        <v>155</v>
      </c>
      <c r="AH3" s="55" t="s">
        <v>55</v>
      </c>
      <c r="AI3" s="55" t="s">
        <v>125</v>
      </c>
      <c r="AJ3" s="55" t="s">
        <v>126</v>
      </c>
      <c r="AK3" s="55" t="s">
        <v>127</v>
      </c>
      <c r="AL3" s="55" t="s">
        <v>56</v>
      </c>
      <c r="AM3" s="55" t="s">
        <v>128</v>
      </c>
      <c r="AN3" s="55" t="s">
        <v>59</v>
      </c>
      <c r="AO3" s="55" t="s">
        <v>156</v>
      </c>
      <c r="AP3" s="55" t="s">
        <v>129</v>
      </c>
      <c r="AQ3" s="55" t="s">
        <v>130</v>
      </c>
      <c r="AR3" s="55" t="s">
        <v>131</v>
      </c>
      <c r="AS3" s="55" t="s">
        <v>132</v>
      </c>
      <c r="AT3" s="55" t="s">
        <v>133</v>
      </c>
      <c r="AU3" s="55" t="s">
        <v>134</v>
      </c>
      <c r="AV3" s="59" t="s">
        <v>65</v>
      </c>
      <c r="AW3" s="59" t="s">
        <v>66</v>
      </c>
      <c r="AX3" s="59" t="s">
        <v>67</v>
      </c>
      <c r="AY3" s="59" t="s">
        <v>68</v>
      </c>
      <c r="AZ3" s="59" t="s">
        <v>69</v>
      </c>
      <c r="BA3" s="59" t="s">
        <v>70</v>
      </c>
      <c r="BB3" s="59" t="s">
        <v>71</v>
      </c>
      <c r="BC3" s="59" t="s">
        <v>72</v>
      </c>
      <c r="BD3" s="59" t="s">
        <v>73</v>
      </c>
      <c r="BE3" s="59" t="s">
        <v>74</v>
      </c>
      <c r="BF3" s="59" t="s">
        <v>75</v>
      </c>
      <c r="BG3" s="59" t="s">
        <v>76</v>
      </c>
      <c r="BH3" s="59" t="s">
        <v>77</v>
      </c>
      <c r="BI3" s="59" t="s">
        <v>78</v>
      </c>
      <c r="BJ3" s="59" t="s">
        <v>79</v>
      </c>
      <c r="BK3" s="59" t="s">
        <v>80</v>
      </c>
      <c r="BL3" s="59" t="s">
        <v>81</v>
      </c>
      <c r="BM3" s="59" t="s">
        <v>82</v>
      </c>
      <c r="BN3" s="59" t="s">
        <v>100</v>
      </c>
      <c r="BO3" s="59" t="s">
        <v>83</v>
      </c>
      <c r="BP3" s="59" t="s">
        <v>135</v>
      </c>
      <c r="BQ3" s="59" t="s">
        <v>136</v>
      </c>
      <c r="BR3" s="59" t="s">
        <v>157</v>
      </c>
      <c r="BS3" s="59" t="s">
        <v>158</v>
      </c>
      <c r="BT3" s="59" t="s">
        <v>137</v>
      </c>
      <c r="BU3" s="59" t="s">
        <v>138</v>
      </c>
      <c r="BV3" s="59" t="s">
        <v>139</v>
      </c>
      <c r="BW3" s="59" t="s">
        <v>140</v>
      </c>
      <c r="BX3" s="59" t="s">
        <v>141</v>
      </c>
      <c r="BY3" s="59" t="s">
        <v>142</v>
      </c>
      <c r="BZ3" s="59" t="s">
        <v>143</v>
      </c>
      <c r="CA3" s="59" t="s">
        <v>159</v>
      </c>
      <c r="CB3" s="59" t="s">
        <v>144</v>
      </c>
      <c r="CC3" s="59" t="s">
        <v>145</v>
      </c>
      <c r="CD3" s="59" t="s">
        <v>146</v>
      </c>
      <c r="CE3" s="59" t="s">
        <v>147</v>
      </c>
      <c r="CF3" s="59" t="s">
        <v>148</v>
      </c>
      <c r="CG3" s="59" t="s">
        <v>149</v>
      </c>
      <c r="CH3" s="56" t="s">
        <v>164</v>
      </c>
      <c r="CI3" s="56" t="s">
        <v>165</v>
      </c>
      <c r="CJ3" s="57" t="s">
        <v>174</v>
      </c>
      <c r="CK3" s="73"/>
      <c r="CL3" s="73"/>
    </row>
    <row r="4" spans="1:90">
      <c r="A4" s="52">
        <v>1</v>
      </c>
      <c r="B4" s="53" t="s">
        <v>0</v>
      </c>
      <c r="C4" s="5">
        <v>54630</v>
      </c>
      <c r="D4" s="52">
        <v>24624</v>
      </c>
      <c r="E4" s="52">
        <v>542</v>
      </c>
      <c r="F4" s="52">
        <v>30006</v>
      </c>
      <c r="G4" s="52">
        <v>427</v>
      </c>
      <c r="H4" s="52">
        <v>55599</v>
      </c>
      <c r="I4" s="52">
        <v>181</v>
      </c>
      <c r="J4" s="54"/>
      <c r="K4" s="54">
        <v>4</v>
      </c>
      <c r="L4" s="54">
        <v>10</v>
      </c>
      <c r="M4" s="54"/>
      <c r="N4" s="54"/>
      <c r="O4" s="54"/>
      <c r="P4" s="54">
        <v>48</v>
      </c>
      <c r="Q4" s="54"/>
      <c r="R4" s="54">
        <v>1</v>
      </c>
      <c r="S4" s="54">
        <v>26</v>
      </c>
      <c r="T4" s="54"/>
      <c r="U4" s="54"/>
      <c r="V4" s="54">
        <v>10</v>
      </c>
      <c r="W4" s="54"/>
      <c r="X4" s="54">
        <v>38</v>
      </c>
      <c r="Y4" s="54">
        <v>8</v>
      </c>
      <c r="Z4" s="54"/>
      <c r="AA4" s="54">
        <v>36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61"/>
      <c r="AW4" s="61">
        <v>1045</v>
      </c>
      <c r="AX4" s="61">
        <v>3089</v>
      </c>
      <c r="AY4" s="61"/>
      <c r="AZ4" s="61"/>
      <c r="BA4" s="61"/>
      <c r="BB4" s="61">
        <v>14487</v>
      </c>
      <c r="BC4" s="61"/>
      <c r="BD4" s="61">
        <v>380</v>
      </c>
      <c r="BE4" s="61">
        <v>7933</v>
      </c>
      <c r="BF4" s="61"/>
      <c r="BG4" s="61"/>
      <c r="BH4" s="61">
        <v>3050</v>
      </c>
      <c r="BI4" s="61"/>
      <c r="BJ4" s="61">
        <v>11405</v>
      </c>
      <c r="BK4" s="61">
        <v>2455</v>
      </c>
      <c r="BL4" s="61"/>
      <c r="BM4" s="61">
        <v>10786</v>
      </c>
      <c r="BN4" s="61"/>
      <c r="BO4" s="61"/>
      <c r="BP4" s="61"/>
      <c r="BQ4" s="61"/>
      <c r="BR4" s="61"/>
      <c r="BS4" s="61"/>
      <c r="BT4" s="61"/>
      <c r="BU4" s="61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52">
        <v>1109</v>
      </c>
      <c r="CI4" s="52">
        <v>3756</v>
      </c>
      <c r="CJ4" s="52">
        <v>0</v>
      </c>
      <c r="CK4" s="74">
        <f>SUM(AV4:CG4)-C4</f>
        <v>0</v>
      </c>
      <c r="CL4" s="71">
        <f>SUM('Sector Abierto Electrónico'!C3:AM3)+SUM('Sector Abierto Presencial'!C4:AJ4)-C4-CJ4</f>
        <v>0</v>
      </c>
    </row>
    <row r="5" spans="1:90">
      <c r="A5" s="52">
        <v>3</v>
      </c>
      <c r="B5" s="53" t="s">
        <v>2</v>
      </c>
      <c r="C5" s="5">
        <v>45100</v>
      </c>
      <c r="D5" s="52">
        <v>21707</v>
      </c>
      <c r="E5" s="52">
        <v>1</v>
      </c>
      <c r="F5" s="52">
        <v>23393</v>
      </c>
      <c r="G5" s="52">
        <v>210</v>
      </c>
      <c r="H5" s="52">
        <v>45311</v>
      </c>
      <c r="I5" s="52">
        <v>85</v>
      </c>
      <c r="J5" s="54"/>
      <c r="K5" s="54"/>
      <c r="L5" s="54"/>
      <c r="M5" s="54">
        <v>85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61"/>
      <c r="AW5" s="61"/>
      <c r="AX5" s="61"/>
      <c r="AY5" s="61">
        <v>45100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52">
        <v>17</v>
      </c>
      <c r="CI5" s="52">
        <v>7</v>
      </c>
      <c r="CJ5" s="52">
        <v>0</v>
      </c>
      <c r="CK5" s="74">
        <f t="shared" ref="CK5:CK36" si="0">SUM(AV5:CG5)-C5</f>
        <v>0</v>
      </c>
      <c r="CL5" s="71">
        <f>SUM('Sector Abierto Electrónico'!C4:AM4)+SUM('Sector Abierto Presencial'!C5:AJ5)-C5-CJ5</f>
        <v>0</v>
      </c>
    </row>
    <row r="6" spans="1:90">
      <c r="A6" s="52">
        <v>5</v>
      </c>
      <c r="B6" s="53" t="s">
        <v>3</v>
      </c>
      <c r="C6" s="5">
        <v>6166</v>
      </c>
      <c r="D6" s="52">
        <v>5291</v>
      </c>
      <c r="E6" s="52">
        <v>0</v>
      </c>
      <c r="F6" s="52">
        <v>875</v>
      </c>
      <c r="G6" s="52">
        <v>61</v>
      </c>
      <c r="H6" s="52">
        <v>6227</v>
      </c>
      <c r="I6" s="52">
        <v>56</v>
      </c>
      <c r="J6" s="54"/>
      <c r="K6" s="54"/>
      <c r="L6" s="54"/>
      <c r="M6" s="54">
        <v>8</v>
      </c>
      <c r="N6" s="54"/>
      <c r="O6" s="54"/>
      <c r="P6" s="54"/>
      <c r="Q6" s="54"/>
      <c r="R6" s="54"/>
      <c r="S6" s="54">
        <v>48</v>
      </c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61"/>
      <c r="AW6" s="61"/>
      <c r="AX6" s="61"/>
      <c r="AY6" s="61">
        <v>835</v>
      </c>
      <c r="AZ6" s="61"/>
      <c r="BA6" s="61"/>
      <c r="BB6" s="61"/>
      <c r="BC6" s="61"/>
      <c r="BD6" s="61"/>
      <c r="BE6" s="61">
        <v>5331</v>
      </c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52">
        <v>2</v>
      </c>
      <c r="CI6" s="52">
        <v>12</v>
      </c>
      <c r="CJ6" s="52">
        <v>0</v>
      </c>
      <c r="CK6" s="74">
        <f t="shared" si="0"/>
        <v>0</v>
      </c>
      <c r="CL6" s="71">
        <f>SUM('Sector Abierto Electrónico'!C5:AM5)+SUM('Sector Abierto Presencial'!C6:AJ6)-C6-CJ6</f>
        <v>0</v>
      </c>
    </row>
    <row r="7" spans="1:90">
      <c r="A7" s="52">
        <v>7</v>
      </c>
      <c r="B7" s="53" t="s">
        <v>5</v>
      </c>
      <c r="C7" s="5">
        <v>2741</v>
      </c>
      <c r="D7" s="52">
        <v>515</v>
      </c>
      <c r="E7" s="52">
        <v>6</v>
      </c>
      <c r="F7" s="52">
        <v>2226</v>
      </c>
      <c r="G7" s="52">
        <v>65</v>
      </c>
      <c r="H7" s="52">
        <v>2812</v>
      </c>
      <c r="I7" s="52">
        <v>75</v>
      </c>
      <c r="J7" s="54">
        <v>3</v>
      </c>
      <c r="K7" s="54"/>
      <c r="L7" s="54">
        <v>70</v>
      </c>
      <c r="M7" s="54"/>
      <c r="N7" s="54">
        <v>0</v>
      </c>
      <c r="O7" s="54">
        <v>2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61">
        <v>114</v>
      </c>
      <c r="AW7" s="61"/>
      <c r="AX7" s="61">
        <v>2553</v>
      </c>
      <c r="AY7" s="61"/>
      <c r="AZ7" s="61">
        <v>5</v>
      </c>
      <c r="BA7" s="61">
        <v>69</v>
      </c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52">
        <v>9</v>
      </c>
      <c r="CI7" s="52">
        <v>9</v>
      </c>
      <c r="CJ7" s="52">
        <v>0</v>
      </c>
      <c r="CK7" s="74">
        <f t="shared" si="0"/>
        <v>0</v>
      </c>
      <c r="CL7" s="71">
        <f>SUM('Sector Abierto Electrónico'!C6:AM6)+SUM('Sector Abierto Presencial'!C7:AJ7)-C7-CJ7</f>
        <v>0</v>
      </c>
    </row>
    <row r="8" spans="1:90">
      <c r="A8" s="52">
        <v>9</v>
      </c>
      <c r="B8" s="53" t="s">
        <v>1</v>
      </c>
      <c r="C8" s="5">
        <v>22525</v>
      </c>
      <c r="D8" s="52">
        <v>9662</v>
      </c>
      <c r="E8" s="52">
        <v>53</v>
      </c>
      <c r="F8" s="52">
        <v>12863</v>
      </c>
      <c r="G8" s="52">
        <v>293</v>
      </c>
      <c r="H8" s="52">
        <v>22871</v>
      </c>
      <c r="I8" s="52">
        <v>41</v>
      </c>
      <c r="J8" s="54"/>
      <c r="K8" s="54">
        <v>0</v>
      </c>
      <c r="L8" s="54"/>
      <c r="M8" s="54">
        <v>5</v>
      </c>
      <c r="N8" s="54"/>
      <c r="O8" s="54"/>
      <c r="P8" s="54">
        <v>36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61"/>
      <c r="AW8" s="61">
        <v>90</v>
      </c>
      <c r="AX8" s="61"/>
      <c r="AY8" s="61">
        <v>2872</v>
      </c>
      <c r="AZ8" s="61"/>
      <c r="BA8" s="61"/>
      <c r="BB8" s="61">
        <v>19563</v>
      </c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52">
        <v>251</v>
      </c>
      <c r="CI8" s="52">
        <v>1348</v>
      </c>
      <c r="CJ8" s="52">
        <v>0</v>
      </c>
      <c r="CK8" s="74">
        <f t="shared" si="0"/>
        <v>0</v>
      </c>
      <c r="CL8" s="71">
        <f>SUM('Sector Abierto Electrónico'!C7:AM7)+SUM('Sector Abierto Presencial'!C8:AJ8)-C8-CJ8</f>
        <v>0</v>
      </c>
    </row>
    <row r="9" spans="1:90">
      <c r="A9" s="52">
        <v>11</v>
      </c>
      <c r="B9" s="53" t="s">
        <v>6</v>
      </c>
      <c r="C9" s="5">
        <v>5960</v>
      </c>
      <c r="D9" s="52">
        <v>4470</v>
      </c>
      <c r="E9" s="52">
        <v>1215</v>
      </c>
      <c r="F9" s="52">
        <v>1490</v>
      </c>
      <c r="G9" s="52">
        <v>1059</v>
      </c>
      <c r="H9" s="52">
        <v>8234</v>
      </c>
      <c r="I9" s="52">
        <v>70</v>
      </c>
      <c r="J9" s="54"/>
      <c r="K9" s="54">
        <v>39</v>
      </c>
      <c r="L9" s="54">
        <v>31</v>
      </c>
      <c r="M9" s="54"/>
      <c r="N9" s="54"/>
      <c r="O9" s="54">
        <v>0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61"/>
      <c r="AW9" s="61">
        <v>3302</v>
      </c>
      <c r="AX9" s="61">
        <v>2624</v>
      </c>
      <c r="AY9" s="61"/>
      <c r="AZ9" s="61"/>
      <c r="BA9" s="61">
        <v>34</v>
      </c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52">
        <v>114</v>
      </c>
      <c r="CI9" s="52">
        <v>1592</v>
      </c>
      <c r="CJ9" s="52">
        <v>0</v>
      </c>
      <c r="CK9" s="74">
        <f t="shared" si="0"/>
        <v>0</v>
      </c>
      <c r="CL9" s="71">
        <f>SUM('Sector Abierto Electrónico'!C8:AM8)+SUM('Sector Abierto Presencial'!C9:AJ9)-C9-CJ9</f>
        <v>0</v>
      </c>
    </row>
    <row r="10" spans="1:90">
      <c r="A10" s="52">
        <v>12</v>
      </c>
      <c r="B10" s="53" t="s">
        <v>7</v>
      </c>
      <c r="C10" s="5">
        <v>20661</v>
      </c>
      <c r="D10" s="52">
        <v>10740</v>
      </c>
      <c r="E10" s="52">
        <v>8</v>
      </c>
      <c r="F10" s="52">
        <v>10267</v>
      </c>
      <c r="G10" s="52">
        <v>94</v>
      </c>
      <c r="H10" s="52">
        <v>21109</v>
      </c>
      <c r="I10" s="52">
        <v>51</v>
      </c>
      <c r="J10" s="54"/>
      <c r="K10" s="54">
        <v>51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61"/>
      <c r="AW10" s="61">
        <v>20661</v>
      </c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52">
        <v>67</v>
      </c>
      <c r="CI10" s="52">
        <v>11</v>
      </c>
      <c r="CJ10" s="52">
        <v>346</v>
      </c>
      <c r="CK10" s="74">
        <f t="shared" si="0"/>
        <v>0</v>
      </c>
      <c r="CL10" s="71">
        <f>SUM('Sector Abierto Electrónico'!C9:AM9)+SUM('Sector Abierto Presencial'!C10:AJ10)-C10-CJ10</f>
        <v>0</v>
      </c>
    </row>
    <row r="11" spans="1:90">
      <c r="A11" s="52">
        <v>13</v>
      </c>
      <c r="B11" s="53" t="s">
        <v>4</v>
      </c>
      <c r="C11" s="5">
        <v>36166</v>
      </c>
      <c r="D11" s="52">
        <v>28054</v>
      </c>
      <c r="E11" s="52">
        <v>2</v>
      </c>
      <c r="F11" s="52">
        <v>8112</v>
      </c>
      <c r="G11" s="52">
        <v>55</v>
      </c>
      <c r="H11" s="52">
        <v>36223</v>
      </c>
      <c r="I11" s="52">
        <v>66</v>
      </c>
      <c r="J11" s="54"/>
      <c r="K11" s="54"/>
      <c r="L11" s="54"/>
      <c r="M11" s="54"/>
      <c r="N11" s="54"/>
      <c r="O11" s="54"/>
      <c r="P11" s="54">
        <v>21</v>
      </c>
      <c r="Q11" s="54">
        <v>14</v>
      </c>
      <c r="R11" s="54">
        <v>22</v>
      </c>
      <c r="S11" s="54">
        <v>5</v>
      </c>
      <c r="T11" s="54">
        <v>4</v>
      </c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61"/>
      <c r="AW11" s="61"/>
      <c r="AX11" s="61"/>
      <c r="AY11" s="61"/>
      <c r="AZ11" s="61"/>
      <c r="BA11" s="61"/>
      <c r="BB11" s="61">
        <v>11699</v>
      </c>
      <c r="BC11" s="61">
        <v>7783</v>
      </c>
      <c r="BD11" s="61">
        <v>11845</v>
      </c>
      <c r="BE11" s="61">
        <v>2443</v>
      </c>
      <c r="BF11" s="61">
        <v>2396</v>
      </c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52">
        <v>298</v>
      </c>
      <c r="CI11" s="52">
        <v>11</v>
      </c>
      <c r="CJ11" s="52">
        <v>0</v>
      </c>
      <c r="CK11" s="74">
        <f t="shared" si="0"/>
        <v>0</v>
      </c>
      <c r="CL11" s="71">
        <f>SUM('Sector Abierto Electrónico'!C10:AM10)+SUM('Sector Abierto Presencial'!C11:AJ11)-C11-CJ11</f>
        <v>0</v>
      </c>
    </row>
    <row r="12" spans="1:90">
      <c r="A12" s="52">
        <v>15</v>
      </c>
      <c r="B12" s="53" t="s">
        <v>8</v>
      </c>
      <c r="C12" s="5">
        <v>16493</v>
      </c>
      <c r="D12" s="52">
        <v>9869</v>
      </c>
      <c r="E12" s="52">
        <v>169</v>
      </c>
      <c r="F12" s="52">
        <v>6624</v>
      </c>
      <c r="G12" s="52">
        <v>404</v>
      </c>
      <c r="H12" s="52">
        <v>17066</v>
      </c>
      <c r="I12" s="52">
        <v>102</v>
      </c>
      <c r="J12" s="54"/>
      <c r="K12" s="54"/>
      <c r="L12" s="54"/>
      <c r="M12" s="54"/>
      <c r="N12" s="54">
        <v>102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61"/>
      <c r="AW12" s="61"/>
      <c r="AX12" s="61"/>
      <c r="AY12" s="61"/>
      <c r="AZ12" s="61">
        <v>16493</v>
      </c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52">
        <v>209</v>
      </c>
      <c r="CI12" s="52">
        <v>649</v>
      </c>
      <c r="CJ12" s="52">
        <v>0</v>
      </c>
      <c r="CK12" s="74">
        <f t="shared" si="0"/>
        <v>0</v>
      </c>
      <c r="CL12" s="71">
        <f>SUM('Sector Abierto Electrónico'!C11:AM11)+SUM('Sector Abierto Presencial'!C12:AJ12)-C12-CJ12</f>
        <v>0</v>
      </c>
    </row>
    <row r="13" spans="1:90">
      <c r="A13" s="52">
        <v>16</v>
      </c>
      <c r="B13" s="53" t="s">
        <v>111</v>
      </c>
      <c r="C13" s="5">
        <v>21939</v>
      </c>
      <c r="D13" s="52">
        <v>1789</v>
      </c>
      <c r="E13" s="52">
        <v>544</v>
      </c>
      <c r="F13" s="52">
        <v>20173</v>
      </c>
      <c r="G13" s="52">
        <v>210</v>
      </c>
      <c r="H13" s="52">
        <v>22716</v>
      </c>
      <c r="I13" s="52">
        <v>40</v>
      </c>
      <c r="J13" s="54"/>
      <c r="K13" s="54"/>
      <c r="L13" s="54"/>
      <c r="M13" s="54"/>
      <c r="N13" s="54"/>
      <c r="O13" s="54"/>
      <c r="P13" s="54"/>
      <c r="Q13" s="54"/>
      <c r="R13" s="54">
        <v>0</v>
      </c>
      <c r="S13" s="54">
        <v>0</v>
      </c>
      <c r="T13" s="54">
        <v>0</v>
      </c>
      <c r="U13" s="54">
        <v>0</v>
      </c>
      <c r="V13" s="54"/>
      <c r="W13" s="54"/>
      <c r="X13" s="54"/>
      <c r="Y13" s="54"/>
      <c r="Z13" s="54"/>
      <c r="AA13" s="54"/>
      <c r="AB13" s="54"/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1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1</v>
      </c>
      <c r="AR13" s="54">
        <v>0</v>
      </c>
      <c r="AS13" s="54">
        <v>16</v>
      </c>
      <c r="AT13" s="54">
        <v>22</v>
      </c>
      <c r="AU13" s="54">
        <v>0</v>
      </c>
      <c r="AV13" s="61"/>
      <c r="AW13" s="61"/>
      <c r="AX13" s="61"/>
      <c r="AY13" s="61"/>
      <c r="AZ13" s="61"/>
      <c r="BA13" s="61"/>
      <c r="BB13" s="61"/>
      <c r="BC13" s="61"/>
      <c r="BD13" s="61">
        <v>94</v>
      </c>
      <c r="BE13" s="61">
        <v>33</v>
      </c>
      <c r="BF13" s="61">
        <v>23</v>
      </c>
      <c r="BG13" s="61">
        <v>220</v>
      </c>
      <c r="BH13" s="61"/>
      <c r="BI13" s="61"/>
      <c r="BJ13" s="61"/>
      <c r="BK13" s="61"/>
      <c r="BL13" s="61"/>
      <c r="BM13" s="61"/>
      <c r="BN13" s="61"/>
      <c r="BO13" s="61">
        <v>10</v>
      </c>
      <c r="BP13" s="61">
        <v>72</v>
      </c>
      <c r="BQ13" s="61">
        <v>117</v>
      </c>
      <c r="BR13" s="61">
        <v>4</v>
      </c>
      <c r="BS13" s="61">
        <v>0</v>
      </c>
      <c r="BT13" s="61">
        <v>487</v>
      </c>
      <c r="BU13" s="61">
        <v>240</v>
      </c>
      <c r="BV13" s="60">
        <v>231</v>
      </c>
      <c r="BW13" s="60">
        <v>19</v>
      </c>
      <c r="BX13" s="60">
        <v>230</v>
      </c>
      <c r="BY13" s="60">
        <v>10</v>
      </c>
      <c r="BZ13" s="60">
        <v>21</v>
      </c>
      <c r="CA13" s="60">
        <v>1</v>
      </c>
      <c r="CB13" s="60">
        <v>123</v>
      </c>
      <c r="CC13" s="60">
        <v>792</v>
      </c>
      <c r="CD13" s="60">
        <v>223</v>
      </c>
      <c r="CE13" s="60">
        <v>8922</v>
      </c>
      <c r="CF13" s="60">
        <v>10023</v>
      </c>
      <c r="CG13" s="60">
        <v>44</v>
      </c>
      <c r="CH13" s="52">
        <v>443</v>
      </c>
      <c r="CI13" s="52">
        <v>576</v>
      </c>
      <c r="CJ13" s="52">
        <v>23</v>
      </c>
      <c r="CK13" s="74">
        <f t="shared" si="0"/>
        <v>0</v>
      </c>
      <c r="CL13" s="71">
        <f>SUM('Sector Abierto Electrónico'!C12:AM12)+SUM('Sector Abierto Presencial'!C13:AJ13)-C13-CJ13</f>
        <v>0</v>
      </c>
    </row>
    <row r="14" spans="1:90">
      <c r="A14" s="52">
        <v>17</v>
      </c>
      <c r="B14" s="53" t="s">
        <v>9</v>
      </c>
      <c r="C14" s="5">
        <v>2483</v>
      </c>
      <c r="D14" s="52">
        <v>2403</v>
      </c>
      <c r="E14" s="52">
        <v>2</v>
      </c>
      <c r="F14" s="52">
        <v>81</v>
      </c>
      <c r="G14" s="52">
        <v>65</v>
      </c>
      <c r="H14" s="52">
        <v>2551</v>
      </c>
      <c r="I14" s="52">
        <v>42</v>
      </c>
      <c r="J14" s="54"/>
      <c r="K14" s="54">
        <v>5</v>
      </c>
      <c r="L14" s="54"/>
      <c r="M14" s="54">
        <v>9</v>
      </c>
      <c r="N14" s="54"/>
      <c r="O14" s="54"/>
      <c r="P14" s="54"/>
      <c r="Q14" s="54">
        <v>28</v>
      </c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61"/>
      <c r="AW14" s="61">
        <v>278</v>
      </c>
      <c r="AX14" s="61"/>
      <c r="AY14" s="61">
        <v>523</v>
      </c>
      <c r="AZ14" s="61"/>
      <c r="BA14" s="61"/>
      <c r="BB14" s="61"/>
      <c r="BC14" s="61">
        <v>1682</v>
      </c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52">
        <v>3</v>
      </c>
      <c r="CI14" s="52">
        <v>1</v>
      </c>
      <c r="CJ14" s="52">
        <v>1</v>
      </c>
      <c r="CK14" s="74">
        <f t="shared" si="0"/>
        <v>0</v>
      </c>
      <c r="CL14" s="71">
        <f>SUM('Sector Abierto Electrónico'!C13:AM13)+SUM('Sector Abierto Presencial'!C14:AJ14)-C14-CJ14</f>
        <v>0</v>
      </c>
    </row>
    <row r="15" spans="1:90">
      <c r="A15" s="52">
        <v>19</v>
      </c>
      <c r="B15" s="53" t="s">
        <v>10</v>
      </c>
      <c r="C15" s="5">
        <v>10135</v>
      </c>
      <c r="D15" s="52">
        <v>8976</v>
      </c>
      <c r="E15" s="52">
        <v>10</v>
      </c>
      <c r="F15" s="52">
        <v>1159</v>
      </c>
      <c r="G15" s="52">
        <v>50</v>
      </c>
      <c r="H15" s="52">
        <v>10195</v>
      </c>
      <c r="I15" s="52">
        <v>58</v>
      </c>
      <c r="J15" s="54"/>
      <c r="K15" s="54">
        <v>58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61"/>
      <c r="AW15" s="61">
        <v>10135</v>
      </c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52">
        <v>56</v>
      </c>
      <c r="CI15" s="52">
        <v>390</v>
      </c>
      <c r="CJ15" s="52">
        <v>0</v>
      </c>
      <c r="CK15" s="74">
        <f t="shared" si="0"/>
        <v>0</v>
      </c>
      <c r="CL15" s="71">
        <f>SUM('Sector Abierto Electrónico'!C14:AM14)+SUM('Sector Abierto Presencial'!C15:AJ15)-C15-CJ15</f>
        <v>0</v>
      </c>
    </row>
    <row r="16" spans="1:90">
      <c r="A16" s="52">
        <v>21</v>
      </c>
      <c r="B16" s="53" t="s">
        <v>11</v>
      </c>
      <c r="C16" s="5">
        <v>50392</v>
      </c>
      <c r="D16" s="52">
        <v>18212</v>
      </c>
      <c r="E16" s="52">
        <v>7</v>
      </c>
      <c r="F16" s="52">
        <v>32180</v>
      </c>
      <c r="G16" s="52">
        <v>47</v>
      </c>
      <c r="H16" s="52">
        <v>50446</v>
      </c>
      <c r="I16" s="52">
        <v>44</v>
      </c>
      <c r="J16" s="54"/>
      <c r="K16" s="54"/>
      <c r="L16" s="54">
        <v>22</v>
      </c>
      <c r="M16" s="54"/>
      <c r="N16" s="54">
        <v>22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61"/>
      <c r="AW16" s="61"/>
      <c r="AX16" s="61">
        <v>24989</v>
      </c>
      <c r="AY16" s="61"/>
      <c r="AZ16" s="61">
        <v>25403</v>
      </c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52">
        <v>51</v>
      </c>
      <c r="CI16" s="52">
        <v>24</v>
      </c>
      <c r="CJ16" s="52">
        <v>0</v>
      </c>
      <c r="CK16" s="74">
        <f t="shared" si="0"/>
        <v>0</v>
      </c>
      <c r="CL16" s="71">
        <f>SUM('Sector Abierto Electrónico'!C15:AM15)+SUM('Sector Abierto Presencial'!C16:AJ16)-C16-CJ16</f>
        <v>0</v>
      </c>
    </row>
    <row r="17" spans="1:90">
      <c r="A17" s="52">
        <v>23</v>
      </c>
      <c r="B17" s="53" t="s">
        <v>12</v>
      </c>
      <c r="C17" s="5">
        <v>37147</v>
      </c>
      <c r="D17" s="52">
        <v>13156</v>
      </c>
      <c r="E17" s="52">
        <v>10</v>
      </c>
      <c r="F17" s="52">
        <v>23991</v>
      </c>
      <c r="G17" s="52">
        <v>226</v>
      </c>
      <c r="H17" s="52">
        <v>37383</v>
      </c>
      <c r="I17" s="52">
        <v>58</v>
      </c>
      <c r="J17" s="54">
        <v>58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61">
        <v>37147</v>
      </c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52">
        <v>76</v>
      </c>
      <c r="CI17" s="52">
        <v>9</v>
      </c>
      <c r="CJ17" s="52">
        <v>0</v>
      </c>
      <c r="CK17" s="74">
        <f t="shared" si="0"/>
        <v>0</v>
      </c>
      <c r="CL17" s="71">
        <f>SUM('Sector Abierto Electrónico'!C16:AM16)+SUM('Sector Abierto Presencial'!C17:AJ17)-C17-CJ17</f>
        <v>0</v>
      </c>
    </row>
    <row r="18" spans="1:90">
      <c r="A18" s="52">
        <v>24</v>
      </c>
      <c r="B18" s="53" t="s">
        <v>13</v>
      </c>
      <c r="C18" s="5">
        <v>20017</v>
      </c>
      <c r="D18" s="52">
        <v>4018</v>
      </c>
      <c r="E18" s="52">
        <v>13</v>
      </c>
      <c r="F18" s="52">
        <v>15999</v>
      </c>
      <c r="G18" s="52">
        <v>89</v>
      </c>
      <c r="H18" s="52">
        <v>20119</v>
      </c>
      <c r="I18" s="52">
        <v>59</v>
      </c>
      <c r="J18" s="54"/>
      <c r="K18" s="54">
        <v>35</v>
      </c>
      <c r="L18" s="54"/>
      <c r="M18" s="54"/>
      <c r="N18" s="54"/>
      <c r="O18" s="54">
        <v>24</v>
      </c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61"/>
      <c r="AW18" s="61">
        <v>11954</v>
      </c>
      <c r="AX18" s="61"/>
      <c r="AY18" s="61"/>
      <c r="AZ18" s="61"/>
      <c r="BA18" s="61">
        <v>8063</v>
      </c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52">
        <v>22</v>
      </c>
      <c r="CI18" s="52">
        <v>84</v>
      </c>
      <c r="CJ18" s="52">
        <v>0</v>
      </c>
      <c r="CK18" s="74">
        <f t="shared" si="0"/>
        <v>0</v>
      </c>
      <c r="CL18" s="71">
        <f>SUM('Sector Abierto Electrónico'!C17:AM17)+SUM('Sector Abierto Presencial'!C18:AJ18)-C18-CJ18</f>
        <v>0</v>
      </c>
    </row>
    <row r="19" spans="1:90">
      <c r="A19" s="52">
        <v>25</v>
      </c>
      <c r="B19" s="53" t="s">
        <v>112</v>
      </c>
      <c r="C19" s="5">
        <v>60364</v>
      </c>
      <c r="D19" s="52">
        <v>11572</v>
      </c>
      <c r="E19" s="52">
        <v>52</v>
      </c>
      <c r="F19" s="52">
        <v>48792</v>
      </c>
      <c r="G19" s="52">
        <v>224</v>
      </c>
      <c r="H19" s="52">
        <v>60640</v>
      </c>
      <c r="I19" s="52">
        <v>43</v>
      </c>
      <c r="J19" s="54"/>
      <c r="K19" s="54"/>
      <c r="L19" s="54">
        <v>25</v>
      </c>
      <c r="M19" s="54"/>
      <c r="N19" s="54">
        <v>18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61"/>
      <c r="AW19" s="61"/>
      <c r="AX19" s="61">
        <v>35024</v>
      </c>
      <c r="AY19" s="61"/>
      <c r="AZ19" s="61">
        <v>25340</v>
      </c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52">
        <v>364</v>
      </c>
      <c r="CI19" s="52">
        <v>6</v>
      </c>
      <c r="CJ19" s="52">
        <v>0</v>
      </c>
      <c r="CK19" s="74">
        <f t="shared" si="0"/>
        <v>0</v>
      </c>
      <c r="CL19" s="71">
        <f>SUM('Sector Abierto Electrónico'!C18:AM18)+SUM('Sector Abierto Presencial'!C19:AJ19)-C19-CJ19</f>
        <v>0</v>
      </c>
    </row>
    <row r="20" spans="1:90">
      <c r="A20" s="52">
        <v>26</v>
      </c>
      <c r="B20" s="53" t="s">
        <v>14</v>
      </c>
      <c r="C20" s="5">
        <v>7397</v>
      </c>
      <c r="D20" s="52">
        <v>2488</v>
      </c>
      <c r="E20" s="52">
        <v>524</v>
      </c>
      <c r="F20" s="52">
        <v>4909</v>
      </c>
      <c r="G20" s="52">
        <v>2424</v>
      </c>
      <c r="H20" s="52">
        <v>10345</v>
      </c>
      <c r="I20" s="52">
        <v>30</v>
      </c>
      <c r="J20" s="54"/>
      <c r="K20" s="54">
        <v>30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61"/>
      <c r="AW20" s="61">
        <v>7397</v>
      </c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52">
        <v>50</v>
      </c>
      <c r="CI20" s="52">
        <v>239</v>
      </c>
      <c r="CJ20" s="52">
        <v>0</v>
      </c>
      <c r="CK20" s="74">
        <f t="shared" si="0"/>
        <v>0</v>
      </c>
      <c r="CL20" s="71">
        <f>SUM('Sector Abierto Electrónico'!C19:AM19)+SUM('Sector Abierto Presencial'!C20:AJ20)-C20-CJ20</f>
        <v>0</v>
      </c>
    </row>
    <row r="21" spans="1:90">
      <c r="A21" s="52">
        <v>27</v>
      </c>
      <c r="B21" s="53" t="s">
        <v>15</v>
      </c>
      <c r="C21" s="5">
        <v>26503</v>
      </c>
      <c r="D21" s="52">
        <v>8736</v>
      </c>
      <c r="E21" s="52">
        <v>125</v>
      </c>
      <c r="F21" s="52">
        <v>17767</v>
      </c>
      <c r="G21" s="52">
        <v>259</v>
      </c>
      <c r="H21" s="52">
        <v>26887</v>
      </c>
      <c r="I21" s="52">
        <v>97</v>
      </c>
      <c r="J21" s="54"/>
      <c r="K21" s="54"/>
      <c r="L21" s="54"/>
      <c r="M21" s="54"/>
      <c r="N21" s="54"/>
      <c r="O21" s="54">
        <v>11</v>
      </c>
      <c r="P21" s="54">
        <v>14</v>
      </c>
      <c r="Q21" s="54"/>
      <c r="R21" s="54"/>
      <c r="S21" s="54">
        <v>0</v>
      </c>
      <c r="T21" s="54"/>
      <c r="U21" s="54">
        <v>72</v>
      </c>
      <c r="V21" s="54"/>
      <c r="W21" s="54"/>
      <c r="X21" s="54">
        <v>0</v>
      </c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61"/>
      <c r="AW21" s="61"/>
      <c r="AX21" s="61"/>
      <c r="AY21" s="61"/>
      <c r="AZ21" s="61"/>
      <c r="BA21" s="61">
        <v>2954</v>
      </c>
      <c r="BB21" s="61">
        <v>3797</v>
      </c>
      <c r="BC21" s="61"/>
      <c r="BD21" s="61"/>
      <c r="BE21" s="61">
        <v>40</v>
      </c>
      <c r="BF21" s="61"/>
      <c r="BG21" s="61">
        <v>19704</v>
      </c>
      <c r="BH21" s="61"/>
      <c r="BI21" s="61"/>
      <c r="BJ21" s="61">
        <v>8</v>
      </c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52">
        <v>249</v>
      </c>
      <c r="CI21" s="52">
        <v>201</v>
      </c>
      <c r="CJ21" s="52">
        <v>0</v>
      </c>
      <c r="CK21" s="74">
        <f t="shared" si="0"/>
        <v>0</v>
      </c>
      <c r="CL21" s="71">
        <f>SUM('Sector Abierto Electrónico'!C20:AM20)+SUM('Sector Abierto Presencial'!C21:AJ21)-C21-CJ21</f>
        <v>0</v>
      </c>
    </row>
    <row r="22" spans="1:90">
      <c r="A22" s="52">
        <v>28</v>
      </c>
      <c r="B22" s="53" t="s">
        <v>16</v>
      </c>
      <c r="C22" s="5">
        <v>13052</v>
      </c>
      <c r="D22" s="52">
        <v>6303</v>
      </c>
      <c r="E22" s="52">
        <v>0</v>
      </c>
      <c r="F22" s="52">
        <v>6749</v>
      </c>
      <c r="G22" s="52">
        <v>43</v>
      </c>
      <c r="H22" s="52">
        <v>13095</v>
      </c>
      <c r="I22" s="52">
        <v>38</v>
      </c>
      <c r="J22" s="54"/>
      <c r="K22" s="54"/>
      <c r="L22" s="54"/>
      <c r="M22" s="54">
        <v>0</v>
      </c>
      <c r="N22" s="54"/>
      <c r="O22" s="54"/>
      <c r="P22" s="54">
        <v>38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61"/>
      <c r="AW22" s="61"/>
      <c r="AX22" s="61"/>
      <c r="AY22" s="61">
        <v>68</v>
      </c>
      <c r="AZ22" s="61"/>
      <c r="BA22" s="61"/>
      <c r="BB22" s="61">
        <v>12984</v>
      </c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52">
        <v>29</v>
      </c>
      <c r="CI22" s="52">
        <v>2</v>
      </c>
      <c r="CJ22" s="52">
        <v>0</v>
      </c>
      <c r="CK22" s="74">
        <f t="shared" si="0"/>
        <v>0</v>
      </c>
      <c r="CL22" s="71">
        <f>SUM('Sector Abierto Electrónico'!C21:AM21)+SUM('Sector Abierto Presencial'!C22:AJ22)-C22-CJ22</f>
        <v>0</v>
      </c>
    </row>
    <row r="23" spans="1:90">
      <c r="A23" s="52">
        <v>29</v>
      </c>
      <c r="B23" s="53" t="s">
        <v>17</v>
      </c>
      <c r="C23" s="5">
        <v>7081</v>
      </c>
      <c r="D23" s="52">
        <v>5936</v>
      </c>
      <c r="E23" s="52">
        <v>78</v>
      </c>
      <c r="F23" s="52">
        <v>1145</v>
      </c>
      <c r="G23" s="52">
        <v>316</v>
      </c>
      <c r="H23" s="52">
        <v>7475</v>
      </c>
      <c r="I23" s="52">
        <v>73</v>
      </c>
      <c r="J23" s="54"/>
      <c r="K23" s="54"/>
      <c r="L23" s="54">
        <v>73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61"/>
      <c r="AW23" s="61"/>
      <c r="AX23" s="61">
        <v>7081</v>
      </c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52">
        <v>273</v>
      </c>
      <c r="CI23" s="52">
        <v>153</v>
      </c>
      <c r="CJ23" s="52">
        <v>0</v>
      </c>
      <c r="CK23" s="74">
        <f t="shared" si="0"/>
        <v>0</v>
      </c>
      <c r="CL23" s="71">
        <f>SUM('Sector Abierto Electrónico'!C22:AM22)+SUM('Sector Abierto Presencial'!C23:AJ23)-C23-CJ23</f>
        <v>0</v>
      </c>
    </row>
    <row r="24" spans="1:90">
      <c r="A24" s="52">
        <v>31</v>
      </c>
      <c r="B24" s="53" t="s">
        <v>113</v>
      </c>
      <c r="C24" s="5">
        <v>64645</v>
      </c>
      <c r="D24" s="52">
        <v>7534</v>
      </c>
      <c r="E24" s="52">
        <v>273</v>
      </c>
      <c r="F24" s="52">
        <v>57111</v>
      </c>
      <c r="G24" s="52">
        <v>586</v>
      </c>
      <c r="H24" s="52">
        <v>65504</v>
      </c>
      <c r="I24" s="52">
        <v>58</v>
      </c>
      <c r="J24" s="54"/>
      <c r="K24" s="54">
        <v>11</v>
      </c>
      <c r="L24" s="54"/>
      <c r="M24" s="54"/>
      <c r="N24" s="54">
        <v>2</v>
      </c>
      <c r="O24" s="54"/>
      <c r="P24" s="54">
        <v>11</v>
      </c>
      <c r="Q24" s="54"/>
      <c r="R24" s="54">
        <v>11</v>
      </c>
      <c r="S24" s="54"/>
      <c r="T24" s="54">
        <v>12</v>
      </c>
      <c r="U24" s="54">
        <v>11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61"/>
      <c r="AW24" s="61">
        <v>11734</v>
      </c>
      <c r="AX24" s="61"/>
      <c r="AY24" s="61"/>
      <c r="AZ24" s="61">
        <v>2355</v>
      </c>
      <c r="BA24" s="61"/>
      <c r="BB24" s="61">
        <v>12196</v>
      </c>
      <c r="BC24" s="61"/>
      <c r="BD24" s="61">
        <v>12041</v>
      </c>
      <c r="BE24" s="61"/>
      <c r="BF24" s="61">
        <v>14457</v>
      </c>
      <c r="BG24" s="61">
        <v>11862</v>
      </c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52">
        <v>493</v>
      </c>
      <c r="CI24" s="52">
        <v>5440</v>
      </c>
      <c r="CJ24" s="52">
        <v>0</v>
      </c>
      <c r="CK24" s="74">
        <f t="shared" si="0"/>
        <v>0</v>
      </c>
      <c r="CL24" s="71">
        <f>SUM('Sector Abierto Electrónico'!C23:AM23)+SUM('Sector Abierto Presencial'!C24:AJ24)-C24-CJ24</f>
        <v>0</v>
      </c>
    </row>
    <row r="25" spans="1:90">
      <c r="A25" s="52">
        <v>40</v>
      </c>
      <c r="B25" s="53" t="s">
        <v>18</v>
      </c>
      <c r="C25" s="5">
        <v>6320</v>
      </c>
      <c r="D25" s="52">
        <v>2222</v>
      </c>
      <c r="E25" s="52">
        <v>52</v>
      </c>
      <c r="F25" s="52">
        <v>4098</v>
      </c>
      <c r="G25" s="52">
        <v>30</v>
      </c>
      <c r="H25" s="52">
        <v>6402</v>
      </c>
      <c r="I25" s="52">
        <v>25</v>
      </c>
      <c r="J25" s="54">
        <v>2</v>
      </c>
      <c r="K25" s="54">
        <v>0</v>
      </c>
      <c r="L25" s="54"/>
      <c r="M25" s="54"/>
      <c r="N25" s="54"/>
      <c r="O25" s="54">
        <v>6</v>
      </c>
      <c r="P25" s="54"/>
      <c r="Q25" s="54">
        <v>2</v>
      </c>
      <c r="R25" s="54"/>
      <c r="S25" s="54"/>
      <c r="T25" s="54"/>
      <c r="U25" s="54"/>
      <c r="V25" s="54"/>
      <c r="W25" s="54">
        <v>3</v>
      </c>
      <c r="X25" s="54">
        <v>4</v>
      </c>
      <c r="Y25" s="54"/>
      <c r="Z25" s="54">
        <v>4</v>
      </c>
      <c r="AA25" s="54"/>
      <c r="AB25" s="54">
        <v>4</v>
      </c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61">
        <v>465</v>
      </c>
      <c r="AW25" s="61">
        <v>87</v>
      </c>
      <c r="AX25" s="61"/>
      <c r="AY25" s="61"/>
      <c r="AZ25" s="61"/>
      <c r="BA25" s="61">
        <v>1412</v>
      </c>
      <c r="BB25" s="61"/>
      <c r="BC25" s="61">
        <v>408</v>
      </c>
      <c r="BD25" s="61"/>
      <c r="BE25" s="61"/>
      <c r="BF25" s="61"/>
      <c r="BG25" s="61"/>
      <c r="BH25" s="61"/>
      <c r="BI25" s="61">
        <v>783</v>
      </c>
      <c r="BJ25" s="61">
        <v>1117</v>
      </c>
      <c r="BK25" s="61"/>
      <c r="BL25" s="61">
        <v>1011</v>
      </c>
      <c r="BM25" s="61"/>
      <c r="BN25" s="61">
        <v>1037</v>
      </c>
      <c r="BO25" s="61"/>
      <c r="BP25" s="61"/>
      <c r="BQ25" s="61"/>
      <c r="BR25" s="61"/>
      <c r="BS25" s="61"/>
      <c r="BT25" s="61"/>
      <c r="BU25" s="61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52">
        <v>133</v>
      </c>
      <c r="CI25" s="52">
        <v>56</v>
      </c>
      <c r="CJ25" s="52">
        <v>0</v>
      </c>
      <c r="CK25" s="74">
        <f t="shared" si="0"/>
        <v>0</v>
      </c>
      <c r="CL25" s="71">
        <f>SUM('Sector Abierto Electrónico'!C24:AM24)+SUM('Sector Abierto Presencial'!C25:AJ25)-C25-CJ25</f>
        <v>0</v>
      </c>
    </row>
    <row r="26" spans="1:90">
      <c r="A26" s="52">
        <v>44</v>
      </c>
      <c r="B26" s="53" t="s">
        <v>19</v>
      </c>
      <c r="C26" s="5">
        <v>4340</v>
      </c>
      <c r="D26" s="52">
        <v>2974</v>
      </c>
      <c r="E26" s="52">
        <v>456</v>
      </c>
      <c r="F26" s="52">
        <v>1366</v>
      </c>
      <c r="G26" s="52">
        <v>430</v>
      </c>
      <c r="H26" s="52">
        <v>5226</v>
      </c>
      <c r="I26" s="52">
        <v>28</v>
      </c>
      <c r="J26" s="54"/>
      <c r="K26" s="54"/>
      <c r="L26" s="54">
        <v>28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61"/>
      <c r="AW26" s="61"/>
      <c r="AX26" s="61">
        <v>4340</v>
      </c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52">
        <v>57</v>
      </c>
      <c r="CI26" s="52">
        <v>465</v>
      </c>
      <c r="CJ26" s="52">
        <v>0</v>
      </c>
      <c r="CK26" s="74">
        <f t="shared" si="0"/>
        <v>0</v>
      </c>
      <c r="CL26" s="71">
        <f>SUM('Sector Abierto Electrónico'!C25:AM25)+SUM('Sector Abierto Presencial'!C26:AJ26)-C26-CJ26</f>
        <v>0</v>
      </c>
    </row>
    <row r="27" spans="1:90">
      <c r="A27" s="52">
        <v>46</v>
      </c>
      <c r="B27" s="53" t="s">
        <v>20</v>
      </c>
      <c r="C27" s="5">
        <v>12956</v>
      </c>
      <c r="D27" s="52">
        <v>956</v>
      </c>
      <c r="E27" s="52">
        <v>26</v>
      </c>
      <c r="F27" s="52">
        <v>12000</v>
      </c>
      <c r="G27" s="52">
        <v>23</v>
      </c>
      <c r="H27" s="52">
        <v>13005</v>
      </c>
      <c r="I27" s="52">
        <v>34</v>
      </c>
      <c r="J27" s="54"/>
      <c r="K27" s="54">
        <v>18</v>
      </c>
      <c r="L27" s="54">
        <v>1</v>
      </c>
      <c r="M27" s="54"/>
      <c r="N27" s="54">
        <v>15</v>
      </c>
      <c r="O27" s="54">
        <v>0</v>
      </c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61"/>
      <c r="AW27" s="61">
        <v>6790</v>
      </c>
      <c r="AX27" s="61">
        <v>481</v>
      </c>
      <c r="AY27" s="61"/>
      <c r="AZ27" s="61">
        <v>5590</v>
      </c>
      <c r="BA27" s="61">
        <v>95</v>
      </c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52">
        <v>108</v>
      </c>
      <c r="CI27" s="52">
        <v>58</v>
      </c>
      <c r="CJ27" s="52">
        <v>0</v>
      </c>
      <c r="CK27" s="74">
        <f t="shared" si="0"/>
        <v>0</v>
      </c>
      <c r="CL27" s="71">
        <f>SUM('Sector Abierto Electrónico'!C26:AM26)+SUM('Sector Abierto Presencial'!C27:AJ27)-C27-CJ27</f>
        <v>0</v>
      </c>
    </row>
    <row r="28" spans="1:90">
      <c r="A28" s="52">
        <v>48</v>
      </c>
      <c r="B28" s="53" t="s">
        <v>21</v>
      </c>
      <c r="C28" s="5">
        <v>2716</v>
      </c>
      <c r="D28" s="52">
        <v>1937</v>
      </c>
      <c r="E28" s="52">
        <v>50</v>
      </c>
      <c r="F28" s="52">
        <v>779</v>
      </c>
      <c r="G28" s="52">
        <v>37</v>
      </c>
      <c r="H28" s="52">
        <v>2803</v>
      </c>
      <c r="I28" s="52">
        <v>30</v>
      </c>
      <c r="J28" s="54"/>
      <c r="K28" s="54"/>
      <c r="L28" s="54"/>
      <c r="M28" s="54">
        <v>17</v>
      </c>
      <c r="N28" s="54"/>
      <c r="O28" s="54"/>
      <c r="P28" s="54">
        <v>10</v>
      </c>
      <c r="Q28" s="54"/>
      <c r="R28" s="54"/>
      <c r="S28" s="54"/>
      <c r="T28" s="54">
        <v>1</v>
      </c>
      <c r="U28" s="54"/>
      <c r="V28" s="54">
        <v>1</v>
      </c>
      <c r="W28" s="54">
        <v>1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61"/>
      <c r="AW28" s="61"/>
      <c r="AX28" s="61"/>
      <c r="AY28" s="61">
        <v>1528</v>
      </c>
      <c r="AZ28" s="61"/>
      <c r="BA28" s="61"/>
      <c r="BB28" s="61">
        <v>894</v>
      </c>
      <c r="BC28" s="61"/>
      <c r="BD28" s="61"/>
      <c r="BE28" s="61"/>
      <c r="BF28" s="61">
        <v>113</v>
      </c>
      <c r="BG28" s="61"/>
      <c r="BH28" s="61">
        <v>119</v>
      </c>
      <c r="BI28" s="61">
        <v>62</v>
      </c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52">
        <v>23</v>
      </c>
      <c r="CI28" s="52">
        <v>4</v>
      </c>
      <c r="CJ28" s="52">
        <v>0</v>
      </c>
      <c r="CK28" s="74">
        <f t="shared" si="0"/>
        <v>0</v>
      </c>
      <c r="CL28" s="71">
        <f>SUM('Sector Abierto Electrónico'!C27:AM27)+SUM('Sector Abierto Presencial'!C28:AJ28)-C28-CJ28</f>
        <v>0</v>
      </c>
    </row>
    <row r="29" spans="1:90">
      <c r="A29" s="52">
        <v>50</v>
      </c>
      <c r="B29" s="53" t="s">
        <v>22</v>
      </c>
      <c r="C29" s="5">
        <v>3</v>
      </c>
      <c r="D29" s="52">
        <v>2</v>
      </c>
      <c r="E29" s="52">
        <v>0</v>
      </c>
      <c r="F29" s="52">
        <v>1</v>
      </c>
      <c r="G29" s="52">
        <v>3</v>
      </c>
      <c r="H29" s="52">
        <v>6</v>
      </c>
      <c r="I29" s="52">
        <v>2</v>
      </c>
      <c r="J29" s="54"/>
      <c r="K29" s="54">
        <v>2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61"/>
      <c r="AW29" s="61">
        <v>3</v>
      </c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52">
        <v>1</v>
      </c>
      <c r="CI29" s="52">
        <v>0</v>
      </c>
      <c r="CJ29" s="52">
        <v>0</v>
      </c>
      <c r="CK29" s="74">
        <f t="shared" si="0"/>
        <v>0</v>
      </c>
      <c r="CL29" s="71">
        <f>SUM('Sector Abierto Electrónico'!C28:AM28)+SUM('Sector Abierto Presencial'!C29:AJ29)-C29-CJ29</f>
        <v>0</v>
      </c>
    </row>
    <row r="30" spans="1:90">
      <c r="A30" s="52">
        <v>52</v>
      </c>
      <c r="B30" s="53" t="s">
        <v>23</v>
      </c>
      <c r="C30" s="5">
        <v>16621</v>
      </c>
      <c r="D30" s="52">
        <v>4278</v>
      </c>
      <c r="E30" s="52">
        <v>165</v>
      </c>
      <c r="F30" s="52">
        <v>12343</v>
      </c>
      <c r="G30" s="52">
        <v>61</v>
      </c>
      <c r="H30" s="52">
        <v>16847</v>
      </c>
      <c r="I30" s="52">
        <v>36</v>
      </c>
      <c r="J30" s="54"/>
      <c r="K30" s="54"/>
      <c r="L30" s="54"/>
      <c r="M30" s="54">
        <v>5</v>
      </c>
      <c r="N30" s="54"/>
      <c r="O30" s="54">
        <v>31</v>
      </c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61"/>
      <c r="AW30" s="61"/>
      <c r="AX30" s="61"/>
      <c r="AY30" s="61">
        <v>2408</v>
      </c>
      <c r="AZ30" s="61"/>
      <c r="BA30" s="61">
        <v>14213</v>
      </c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52">
        <v>75</v>
      </c>
      <c r="CI30" s="52">
        <v>461</v>
      </c>
      <c r="CJ30" s="52">
        <v>0</v>
      </c>
      <c r="CK30" s="74">
        <f t="shared" si="0"/>
        <v>0</v>
      </c>
      <c r="CL30" s="71">
        <f>SUM('Sector Abierto Electrónico'!C29:AM29)+SUM('Sector Abierto Presencial'!C30:AJ30)-C30-CJ30</f>
        <v>0</v>
      </c>
    </row>
    <row r="31" spans="1:90">
      <c r="A31" s="52">
        <v>54</v>
      </c>
      <c r="B31" s="53" t="s">
        <v>24</v>
      </c>
      <c r="C31" s="5">
        <v>1782</v>
      </c>
      <c r="D31" s="52">
        <v>1774</v>
      </c>
      <c r="E31" s="52">
        <v>65</v>
      </c>
      <c r="F31" s="52">
        <v>8</v>
      </c>
      <c r="G31" s="52">
        <v>9</v>
      </c>
      <c r="H31" s="52">
        <v>1856</v>
      </c>
      <c r="I31" s="52">
        <v>9</v>
      </c>
      <c r="J31" s="54"/>
      <c r="K31" s="54"/>
      <c r="L31" s="54"/>
      <c r="M31" s="54"/>
      <c r="N31" s="54">
        <v>4</v>
      </c>
      <c r="O31" s="54">
        <v>4</v>
      </c>
      <c r="P31" s="54"/>
      <c r="Q31" s="54">
        <v>1</v>
      </c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61"/>
      <c r="AW31" s="61"/>
      <c r="AX31" s="61"/>
      <c r="AY31" s="61"/>
      <c r="AZ31" s="61">
        <v>847</v>
      </c>
      <c r="BA31" s="61">
        <v>702</v>
      </c>
      <c r="BB31" s="61"/>
      <c r="BC31" s="61">
        <v>233</v>
      </c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52">
        <v>296</v>
      </c>
      <c r="CI31" s="52">
        <v>163</v>
      </c>
      <c r="CJ31" s="52">
        <v>0</v>
      </c>
      <c r="CK31" s="74">
        <f t="shared" si="0"/>
        <v>0</v>
      </c>
      <c r="CL31" s="71">
        <f>SUM('Sector Abierto Electrónico'!C30:AM30)+SUM('Sector Abierto Presencial'!C31:AJ31)-C31-CJ31</f>
        <v>0</v>
      </c>
    </row>
    <row r="32" spans="1:90">
      <c r="A32" s="52">
        <v>56</v>
      </c>
      <c r="B32" s="53" t="s">
        <v>175</v>
      </c>
      <c r="C32" s="5">
        <v>486</v>
      </c>
      <c r="D32" s="52">
        <v>483</v>
      </c>
      <c r="E32" s="52">
        <v>0</v>
      </c>
      <c r="F32" s="52">
        <v>3</v>
      </c>
      <c r="G32" s="52">
        <v>1</v>
      </c>
      <c r="H32" s="52">
        <v>487</v>
      </c>
      <c r="I32" s="52">
        <v>7</v>
      </c>
      <c r="J32" s="54">
        <v>7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61">
        <v>486</v>
      </c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52">
        <v>5</v>
      </c>
      <c r="CI32" s="52">
        <v>0</v>
      </c>
      <c r="CJ32" s="52">
        <v>0</v>
      </c>
      <c r="CK32" s="74">
        <f t="shared" si="0"/>
        <v>0</v>
      </c>
      <c r="CL32" s="71">
        <f>SUM('Sector Abierto Electrónico'!C31:AM31)+SUM('Sector Abierto Presencial'!C32:AJ32)-C32-CJ32</f>
        <v>0</v>
      </c>
    </row>
    <row r="33" spans="1:89">
      <c r="A33" s="52">
        <v>60</v>
      </c>
      <c r="B33" s="53" t="s">
        <v>25</v>
      </c>
      <c r="C33" s="5">
        <v>0</v>
      </c>
      <c r="D33" s="52">
        <v>0</v>
      </c>
      <c r="E33" s="52">
        <v>0</v>
      </c>
      <c r="F33" s="52">
        <v>0</v>
      </c>
      <c r="G33" s="52">
        <v>2</v>
      </c>
      <c r="H33" s="52">
        <v>2</v>
      </c>
      <c r="I33" s="67" t="s">
        <v>179</v>
      </c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1"/>
      <c r="AW33" s="61"/>
      <c r="AX33" s="61"/>
      <c r="AY33" s="61">
        <v>0</v>
      </c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52">
        <v>0</v>
      </c>
      <c r="CI33" s="52">
        <v>0</v>
      </c>
      <c r="CJ33" s="52">
        <v>0</v>
      </c>
      <c r="CK33" s="74">
        <f t="shared" si="0"/>
        <v>0</v>
      </c>
    </row>
    <row r="34" spans="1:89">
      <c r="A34" s="52">
        <v>64</v>
      </c>
      <c r="B34" s="53" t="s">
        <v>26</v>
      </c>
      <c r="C34" s="5">
        <v>8753</v>
      </c>
      <c r="D34" s="52">
        <v>5765</v>
      </c>
      <c r="E34" s="52">
        <v>14</v>
      </c>
      <c r="F34" s="52">
        <v>2988</v>
      </c>
      <c r="G34" s="52">
        <v>34</v>
      </c>
      <c r="H34" s="52">
        <v>8801</v>
      </c>
      <c r="I34" s="52">
        <v>40</v>
      </c>
      <c r="J34" s="54"/>
      <c r="K34" s="54"/>
      <c r="L34" s="54"/>
      <c r="M34" s="54"/>
      <c r="N34" s="54">
        <v>0</v>
      </c>
      <c r="O34" s="54"/>
      <c r="P34" s="54"/>
      <c r="Q34" s="54">
        <v>0</v>
      </c>
      <c r="R34" s="54">
        <v>23</v>
      </c>
      <c r="S34" s="54"/>
      <c r="T34" s="54"/>
      <c r="U34" s="54"/>
      <c r="V34" s="54">
        <v>17</v>
      </c>
      <c r="W34" s="54"/>
      <c r="X34" s="54"/>
      <c r="Y34" s="54">
        <v>0</v>
      </c>
      <c r="Z34" s="54">
        <v>0</v>
      </c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61"/>
      <c r="AW34" s="61"/>
      <c r="AX34" s="61"/>
      <c r="AY34" s="61"/>
      <c r="AZ34" s="61">
        <v>31</v>
      </c>
      <c r="BA34" s="61"/>
      <c r="BB34" s="61"/>
      <c r="BC34" s="61">
        <v>73</v>
      </c>
      <c r="BD34" s="61">
        <v>4833</v>
      </c>
      <c r="BE34" s="61"/>
      <c r="BF34" s="61"/>
      <c r="BG34" s="61"/>
      <c r="BH34" s="61">
        <v>3809</v>
      </c>
      <c r="BI34" s="61"/>
      <c r="BJ34" s="61"/>
      <c r="BK34" s="61">
        <v>3</v>
      </c>
      <c r="BL34" s="61">
        <v>4</v>
      </c>
      <c r="BM34" s="61"/>
      <c r="BN34" s="61"/>
      <c r="BO34" s="61"/>
      <c r="BP34" s="61"/>
      <c r="BQ34" s="61"/>
      <c r="BR34" s="61"/>
      <c r="BS34" s="61"/>
      <c r="BT34" s="61"/>
      <c r="BU34" s="61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52">
        <v>59</v>
      </c>
      <c r="CI34" s="52">
        <v>68</v>
      </c>
      <c r="CJ34" s="52">
        <v>0</v>
      </c>
      <c r="CK34" s="74">
        <f t="shared" si="0"/>
        <v>0</v>
      </c>
    </row>
    <row r="35" spans="1:89">
      <c r="A35" s="52">
        <v>68</v>
      </c>
      <c r="B35" s="53" t="s">
        <v>27</v>
      </c>
      <c r="C35" s="5">
        <v>1048</v>
      </c>
      <c r="D35" s="52">
        <v>1045</v>
      </c>
      <c r="E35" s="52">
        <v>0</v>
      </c>
      <c r="F35" s="52">
        <v>3</v>
      </c>
      <c r="G35" s="52">
        <v>3</v>
      </c>
      <c r="H35" s="52">
        <v>1051</v>
      </c>
      <c r="I35" s="52">
        <v>4</v>
      </c>
      <c r="J35" s="54"/>
      <c r="K35" s="54"/>
      <c r="L35" s="54">
        <v>0</v>
      </c>
      <c r="M35" s="54"/>
      <c r="N35" s="54">
        <v>4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61"/>
      <c r="AW35" s="61"/>
      <c r="AX35" s="61">
        <v>5</v>
      </c>
      <c r="AY35" s="61"/>
      <c r="AZ35" s="61">
        <v>1043</v>
      </c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52">
        <v>8</v>
      </c>
      <c r="CI35" s="52">
        <v>4</v>
      </c>
      <c r="CJ35" s="52">
        <v>0</v>
      </c>
      <c r="CK35" s="74">
        <f t="shared" si="0"/>
        <v>0</v>
      </c>
    </row>
    <row r="36" spans="1:89">
      <c r="A36" s="52">
        <v>72</v>
      </c>
      <c r="B36" s="53" t="s">
        <v>28</v>
      </c>
      <c r="C36" s="5">
        <v>187</v>
      </c>
      <c r="D36" s="52">
        <v>185</v>
      </c>
      <c r="E36" s="52">
        <v>4</v>
      </c>
      <c r="F36" s="52">
        <v>2</v>
      </c>
      <c r="G36" s="52">
        <v>10</v>
      </c>
      <c r="H36" s="52">
        <v>201</v>
      </c>
      <c r="I36" s="52">
        <v>6</v>
      </c>
      <c r="J36" s="54"/>
      <c r="K36" s="54">
        <v>6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61"/>
      <c r="AW36" s="61">
        <v>187</v>
      </c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52">
        <v>18</v>
      </c>
      <c r="CI36" s="52">
        <v>0</v>
      </c>
      <c r="CJ36" s="52">
        <v>0</v>
      </c>
      <c r="CK36" s="74">
        <f t="shared" si="0"/>
        <v>0</v>
      </c>
    </row>
  </sheetData>
  <sortState ref="A4:CJ26">
    <sortCondition ref="A3"/>
  </sortState>
  <mergeCells count="3">
    <mergeCell ref="J1:AI1"/>
    <mergeCell ref="AV1:CG1"/>
    <mergeCell ref="B1:I1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AO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"/>
  <cols>
    <col min="1" max="1" width="19.6640625" customWidth="1"/>
    <col min="2" max="2" width="15.1640625" customWidth="1"/>
    <col min="3" max="9" width="6.1640625" bestFit="1" customWidth="1"/>
    <col min="10" max="10" width="5.1640625" bestFit="1" customWidth="1"/>
    <col min="11" max="11" width="6.1640625" bestFit="1" customWidth="1"/>
    <col min="12" max="12" width="5.1640625" bestFit="1" customWidth="1"/>
    <col min="13" max="14" width="6.1640625" bestFit="1" customWidth="1"/>
    <col min="15" max="15" width="5.1640625" bestFit="1" customWidth="1"/>
    <col min="16" max="16" width="4.1640625" bestFit="1" customWidth="1"/>
    <col min="17" max="18" width="5.1640625" bestFit="1" customWidth="1"/>
    <col min="19" max="19" width="4.1640625" bestFit="1" customWidth="1"/>
    <col min="20" max="20" width="5.1640625" bestFit="1" customWidth="1"/>
    <col min="21" max="21" width="4.1640625" bestFit="1" customWidth="1"/>
    <col min="22" max="25" width="3.5" bestFit="1" customWidth="1"/>
    <col min="26" max="28" width="4.1640625" bestFit="1" customWidth="1"/>
    <col min="29" max="29" width="3.5" bestFit="1" customWidth="1"/>
    <col min="30" max="30" width="4.1640625" bestFit="1" customWidth="1"/>
    <col min="31" max="33" width="3.5" bestFit="1" customWidth="1"/>
    <col min="34" max="36" width="4.1640625" bestFit="1" customWidth="1"/>
    <col min="37" max="38" width="5.1640625" bestFit="1" customWidth="1"/>
    <col min="39" max="39" width="3.5" bestFit="1" customWidth="1"/>
    <col min="40" max="41" width="10.83203125" style="43"/>
  </cols>
  <sheetData>
    <row r="1" spans="1:41" ht="55" customHeight="1">
      <c r="A1" s="90"/>
      <c r="B1" s="91"/>
      <c r="C1" s="92" t="s">
        <v>60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</row>
    <row r="2" spans="1:41" s="11" customFormat="1" ht="40" customHeight="1">
      <c r="A2" s="7" t="s">
        <v>178</v>
      </c>
      <c r="B2" s="7" t="s">
        <v>114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100</v>
      </c>
      <c r="V2" s="33" t="s">
        <v>83</v>
      </c>
      <c r="W2" s="33" t="s">
        <v>135</v>
      </c>
      <c r="X2" s="33" t="s">
        <v>136</v>
      </c>
      <c r="Y2" s="33" t="s">
        <v>157</v>
      </c>
      <c r="Z2" s="33" t="s">
        <v>137</v>
      </c>
      <c r="AA2" s="33" t="s">
        <v>138</v>
      </c>
      <c r="AB2" s="33" t="s">
        <v>139</v>
      </c>
      <c r="AC2" s="33" t="s">
        <v>140</v>
      </c>
      <c r="AD2" s="33" t="s">
        <v>141</v>
      </c>
      <c r="AE2" s="33" t="s">
        <v>142</v>
      </c>
      <c r="AF2" s="33" t="s">
        <v>143</v>
      </c>
      <c r="AG2" s="33" t="s">
        <v>159</v>
      </c>
      <c r="AH2" s="33" t="s">
        <v>144</v>
      </c>
      <c r="AI2" s="33" t="s">
        <v>145</v>
      </c>
      <c r="AJ2" s="33" t="s">
        <v>146</v>
      </c>
      <c r="AK2" s="33" t="s">
        <v>147</v>
      </c>
      <c r="AL2" s="33" t="s">
        <v>148</v>
      </c>
      <c r="AM2" s="33" t="s">
        <v>149</v>
      </c>
      <c r="AN2" s="26" t="s">
        <v>163</v>
      </c>
      <c r="AO2" s="26" t="s">
        <v>162</v>
      </c>
    </row>
    <row r="3" spans="1:41">
      <c r="A3" s="4" t="s">
        <v>0</v>
      </c>
      <c r="B3" s="4">
        <v>1</v>
      </c>
      <c r="C3" s="29"/>
      <c r="D3" s="29">
        <v>843</v>
      </c>
      <c r="E3" s="29">
        <v>1155</v>
      </c>
      <c r="F3" s="29"/>
      <c r="G3" s="29"/>
      <c r="H3" s="29"/>
      <c r="I3" s="29">
        <v>7062</v>
      </c>
      <c r="J3" s="29"/>
      <c r="K3" s="29">
        <v>209</v>
      </c>
      <c r="L3" s="29">
        <v>6262</v>
      </c>
      <c r="M3" s="29"/>
      <c r="N3" s="29"/>
      <c r="O3" s="29">
        <v>724</v>
      </c>
      <c r="P3" s="29"/>
      <c r="Q3" s="29">
        <v>6769</v>
      </c>
      <c r="R3" s="29">
        <v>1799</v>
      </c>
      <c r="S3" s="29"/>
      <c r="T3" s="29">
        <v>5183</v>
      </c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12"/>
      <c r="AL3" s="12"/>
      <c r="AM3" s="12"/>
      <c r="AN3" s="13">
        <v>427</v>
      </c>
      <c r="AO3" s="13">
        <v>30433</v>
      </c>
    </row>
    <row r="4" spans="1:41">
      <c r="A4" s="4" t="s">
        <v>2</v>
      </c>
      <c r="B4" s="4">
        <v>3</v>
      </c>
      <c r="C4" s="29"/>
      <c r="D4" s="29"/>
      <c r="E4" s="29"/>
      <c r="F4" s="29">
        <v>23393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12"/>
      <c r="AL4" s="12"/>
      <c r="AM4" s="12"/>
      <c r="AN4" s="13">
        <v>210</v>
      </c>
      <c r="AO4" s="13">
        <v>23603</v>
      </c>
    </row>
    <row r="5" spans="1:41">
      <c r="A5" s="4" t="s">
        <v>3</v>
      </c>
      <c r="B5" s="4">
        <v>5</v>
      </c>
      <c r="C5" s="29"/>
      <c r="D5" s="29"/>
      <c r="E5" s="29"/>
      <c r="F5" s="29">
        <v>41</v>
      </c>
      <c r="G5" s="29"/>
      <c r="H5" s="29"/>
      <c r="I5" s="29"/>
      <c r="J5" s="29"/>
      <c r="K5" s="29"/>
      <c r="L5" s="29">
        <v>834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12"/>
      <c r="AL5" s="12"/>
      <c r="AM5" s="12"/>
      <c r="AN5" s="13">
        <v>61</v>
      </c>
      <c r="AO5" s="13">
        <v>936</v>
      </c>
    </row>
    <row r="6" spans="1:41">
      <c r="A6" s="4" t="s">
        <v>5</v>
      </c>
      <c r="B6" s="4">
        <v>7</v>
      </c>
      <c r="C6" s="29">
        <v>13</v>
      </c>
      <c r="D6" s="29"/>
      <c r="E6" s="29">
        <v>2139</v>
      </c>
      <c r="F6" s="29"/>
      <c r="G6" s="29">
        <v>5</v>
      </c>
      <c r="H6" s="29">
        <v>69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12"/>
      <c r="AL6" s="12"/>
      <c r="AM6" s="12"/>
      <c r="AN6" s="13">
        <v>65</v>
      </c>
      <c r="AO6" s="13">
        <v>2291</v>
      </c>
    </row>
    <row r="7" spans="1:41">
      <c r="A7" s="4" t="s">
        <v>1</v>
      </c>
      <c r="B7" s="4">
        <v>9</v>
      </c>
      <c r="C7" s="29"/>
      <c r="D7" s="29">
        <v>88</v>
      </c>
      <c r="E7" s="29"/>
      <c r="F7" s="29">
        <v>1860</v>
      </c>
      <c r="G7" s="29"/>
      <c r="H7" s="29"/>
      <c r="I7" s="29">
        <v>10915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12"/>
      <c r="AL7" s="12"/>
      <c r="AM7" s="12"/>
      <c r="AN7" s="13">
        <v>293</v>
      </c>
      <c r="AO7" s="13">
        <v>13156</v>
      </c>
    </row>
    <row r="8" spans="1:41">
      <c r="A8" s="4" t="s">
        <v>6</v>
      </c>
      <c r="B8" s="4">
        <v>11</v>
      </c>
      <c r="C8" s="29"/>
      <c r="D8" s="29">
        <v>379</v>
      </c>
      <c r="E8" s="29">
        <v>1085</v>
      </c>
      <c r="F8" s="29"/>
      <c r="G8" s="29"/>
      <c r="H8" s="29">
        <v>26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12"/>
      <c r="AL8" s="12"/>
      <c r="AM8" s="12"/>
      <c r="AN8" s="13">
        <v>1059</v>
      </c>
      <c r="AO8" s="13">
        <v>2549</v>
      </c>
    </row>
    <row r="9" spans="1:41">
      <c r="A9" s="4" t="s">
        <v>7</v>
      </c>
      <c r="B9" s="4">
        <v>12</v>
      </c>
      <c r="C9" s="29"/>
      <c r="D9" s="29">
        <v>10267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12"/>
      <c r="AL9" s="12"/>
      <c r="AM9" s="12"/>
      <c r="AN9" s="13">
        <v>94</v>
      </c>
      <c r="AO9" s="13">
        <v>10361</v>
      </c>
    </row>
    <row r="10" spans="1:41">
      <c r="A10" s="4" t="s">
        <v>4</v>
      </c>
      <c r="B10" s="4">
        <v>13</v>
      </c>
      <c r="C10" s="29"/>
      <c r="D10" s="29"/>
      <c r="E10" s="29"/>
      <c r="F10" s="29"/>
      <c r="G10" s="29"/>
      <c r="H10" s="29"/>
      <c r="I10" s="29">
        <v>2360</v>
      </c>
      <c r="J10" s="29">
        <v>2546</v>
      </c>
      <c r="K10" s="29">
        <v>2578</v>
      </c>
      <c r="L10" s="29">
        <v>193</v>
      </c>
      <c r="M10" s="29">
        <v>435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12"/>
      <c r="AL10" s="12"/>
      <c r="AM10" s="12"/>
      <c r="AN10" s="13">
        <v>55</v>
      </c>
      <c r="AO10" s="13">
        <v>8167</v>
      </c>
    </row>
    <row r="11" spans="1:41">
      <c r="A11" s="4" t="s">
        <v>8</v>
      </c>
      <c r="B11" s="4">
        <v>15</v>
      </c>
      <c r="C11" s="29"/>
      <c r="D11" s="29"/>
      <c r="E11" s="29"/>
      <c r="F11" s="29"/>
      <c r="G11" s="29">
        <v>6624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12"/>
      <c r="AL11" s="12"/>
      <c r="AM11" s="12"/>
      <c r="AN11" s="13">
        <v>404</v>
      </c>
      <c r="AO11" s="13">
        <v>7028</v>
      </c>
    </row>
    <row r="12" spans="1:41">
      <c r="A12" s="4" t="s">
        <v>111</v>
      </c>
      <c r="B12" s="4">
        <v>16</v>
      </c>
      <c r="C12" s="29"/>
      <c r="D12" s="29"/>
      <c r="E12" s="29"/>
      <c r="F12" s="29"/>
      <c r="G12" s="29"/>
      <c r="H12" s="29"/>
      <c r="I12" s="29"/>
      <c r="J12" s="29"/>
      <c r="K12" s="29">
        <v>90</v>
      </c>
      <c r="L12" s="29">
        <v>33</v>
      </c>
      <c r="M12" s="29">
        <v>23</v>
      </c>
      <c r="N12" s="29">
        <v>11</v>
      </c>
      <c r="O12" s="29"/>
      <c r="P12" s="29"/>
      <c r="Q12" s="29"/>
      <c r="R12" s="29"/>
      <c r="S12" s="29"/>
      <c r="T12" s="29"/>
      <c r="U12" s="29"/>
      <c r="V12" s="29">
        <v>10</v>
      </c>
      <c r="W12" s="29">
        <v>63</v>
      </c>
      <c r="X12" s="29">
        <v>66</v>
      </c>
      <c r="Y12" s="29">
        <v>4</v>
      </c>
      <c r="Z12" s="29">
        <v>486</v>
      </c>
      <c r="AA12" s="29">
        <v>217</v>
      </c>
      <c r="AB12" s="29">
        <v>228</v>
      </c>
      <c r="AC12" s="29">
        <v>18</v>
      </c>
      <c r="AD12" s="29">
        <v>206</v>
      </c>
      <c r="AE12" s="29">
        <v>10</v>
      </c>
      <c r="AF12" s="29">
        <v>3</v>
      </c>
      <c r="AG12" s="29">
        <v>1</v>
      </c>
      <c r="AH12" s="29">
        <v>112</v>
      </c>
      <c r="AI12" s="29">
        <v>413</v>
      </c>
      <c r="AJ12" s="29">
        <v>223</v>
      </c>
      <c r="AK12" s="12">
        <v>8300</v>
      </c>
      <c r="AL12" s="12">
        <v>9612</v>
      </c>
      <c r="AM12" s="12">
        <v>44</v>
      </c>
      <c r="AN12" s="13">
        <v>210</v>
      </c>
      <c r="AO12" s="13">
        <v>20383</v>
      </c>
    </row>
    <row r="13" spans="1:41">
      <c r="A13" s="4" t="s">
        <v>9</v>
      </c>
      <c r="B13" s="4">
        <v>17</v>
      </c>
      <c r="C13" s="29"/>
      <c r="D13" s="29">
        <v>14</v>
      </c>
      <c r="E13" s="29"/>
      <c r="F13" s="29">
        <v>63</v>
      </c>
      <c r="G13" s="29"/>
      <c r="H13" s="29"/>
      <c r="I13" s="29"/>
      <c r="J13" s="29">
        <v>4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12"/>
      <c r="AL13" s="12"/>
      <c r="AM13" s="12"/>
      <c r="AN13" s="13">
        <v>65</v>
      </c>
      <c r="AO13" s="13">
        <v>146</v>
      </c>
    </row>
    <row r="14" spans="1:41">
      <c r="A14" s="4" t="s">
        <v>10</v>
      </c>
      <c r="B14" s="4">
        <v>19</v>
      </c>
      <c r="C14" s="29"/>
      <c r="D14" s="29">
        <v>1159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12"/>
      <c r="AL14" s="12"/>
      <c r="AM14" s="12"/>
      <c r="AN14" s="13">
        <v>50</v>
      </c>
      <c r="AO14" s="13">
        <v>1209</v>
      </c>
    </row>
    <row r="15" spans="1:41">
      <c r="A15" s="4" t="s">
        <v>11</v>
      </c>
      <c r="B15" s="4">
        <v>21</v>
      </c>
      <c r="C15" s="29"/>
      <c r="D15" s="29"/>
      <c r="E15" s="29">
        <v>17689</v>
      </c>
      <c r="F15" s="29"/>
      <c r="G15" s="29">
        <v>14491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2"/>
      <c r="AL15" s="12"/>
      <c r="AM15" s="12"/>
      <c r="AN15" s="13">
        <v>47</v>
      </c>
      <c r="AO15" s="13">
        <v>32227</v>
      </c>
    </row>
    <row r="16" spans="1:41">
      <c r="A16" s="4" t="s">
        <v>12</v>
      </c>
      <c r="B16" s="4">
        <v>23</v>
      </c>
      <c r="C16" s="29">
        <v>23991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12"/>
      <c r="AL16" s="12"/>
      <c r="AM16" s="12"/>
      <c r="AN16" s="13">
        <v>226</v>
      </c>
      <c r="AO16" s="13">
        <v>24217</v>
      </c>
    </row>
    <row r="17" spans="1:41">
      <c r="A17" s="4" t="s">
        <v>13</v>
      </c>
      <c r="B17" s="4">
        <v>24</v>
      </c>
      <c r="C17" s="29"/>
      <c r="D17" s="29">
        <v>8202</v>
      </c>
      <c r="E17" s="29"/>
      <c r="F17" s="29"/>
      <c r="G17" s="29"/>
      <c r="H17" s="29">
        <v>7797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12"/>
      <c r="AL17" s="12"/>
      <c r="AM17" s="12"/>
      <c r="AN17" s="13">
        <v>89</v>
      </c>
      <c r="AO17" s="13">
        <v>16088</v>
      </c>
    </row>
    <row r="18" spans="1:41">
      <c r="A18" s="4" t="s">
        <v>112</v>
      </c>
      <c r="B18" s="4">
        <v>25</v>
      </c>
      <c r="C18" s="29"/>
      <c r="D18" s="29"/>
      <c r="E18" s="29">
        <v>28402</v>
      </c>
      <c r="F18" s="29"/>
      <c r="G18" s="29">
        <v>20390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2"/>
      <c r="AL18" s="12"/>
      <c r="AM18" s="12"/>
      <c r="AN18" s="13">
        <v>224</v>
      </c>
      <c r="AO18" s="13">
        <v>49016</v>
      </c>
    </row>
    <row r="19" spans="1:41">
      <c r="A19" s="4" t="s">
        <v>14</v>
      </c>
      <c r="B19" s="4">
        <v>26</v>
      </c>
      <c r="C19" s="29"/>
      <c r="D19" s="29">
        <v>4909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12"/>
      <c r="AL19" s="12"/>
      <c r="AM19" s="12"/>
      <c r="AN19" s="13">
        <v>2424</v>
      </c>
      <c r="AO19" s="13">
        <v>7333</v>
      </c>
    </row>
    <row r="20" spans="1:41">
      <c r="A20" s="4" t="s">
        <v>15</v>
      </c>
      <c r="B20" s="4">
        <v>27</v>
      </c>
      <c r="C20" s="29"/>
      <c r="D20" s="29"/>
      <c r="E20" s="29"/>
      <c r="F20" s="29"/>
      <c r="G20" s="29"/>
      <c r="H20" s="29">
        <v>2874</v>
      </c>
      <c r="I20" s="29">
        <v>3620</v>
      </c>
      <c r="J20" s="29"/>
      <c r="K20" s="29"/>
      <c r="L20" s="29">
        <v>40</v>
      </c>
      <c r="M20" s="29"/>
      <c r="N20" s="29">
        <v>11225</v>
      </c>
      <c r="O20" s="29"/>
      <c r="P20" s="29"/>
      <c r="Q20" s="29">
        <v>8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12"/>
      <c r="AL20" s="12"/>
      <c r="AM20" s="12"/>
      <c r="AN20" s="13">
        <v>259</v>
      </c>
      <c r="AO20" s="13">
        <v>18026</v>
      </c>
    </row>
    <row r="21" spans="1:41">
      <c r="A21" s="4" t="s">
        <v>16</v>
      </c>
      <c r="B21" s="4">
        <v>28</v>
      </c>
      <c r="C21" s="29"/>
      <c r="D21" s="29"/>
      <c r="E21" s="29"/>
      <c r="F21" s="29">
        <v>22</v>
      </c>
      <c r="G21" s="29"/>
      <c r="H21" s="29"/>
      <c r="I21" s="29">
        <v>6727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12"/>
      <c r="AL21" s="12"/>
      <c r="AM21" s="12"/>
      <c r="AN21" s="13">
        <v>43</v>
      </c>
      <c r="AO21" s="13">
        <v>6792</v>
      </c>
    </row>
    <row r="22" spans="1:41">
      <c r="A22" s="4" t="s">
        <v>17</v>
      </c>
      <c r="B22" s="4">
        <v>29</v>
      </c>
      <c r="C22" s="29"/>
      <c r="D22" s="29"/>
      <c r="E22" s="29">
        <v>1145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12"/>
      <c r="AL22" s="12"/>
      <c r="AM22" s="12"/>
      <c r="AN22" s="13">
        <v>316</v>
      </c>
      <c r="AO22" s="13">
        <v>1461</v>
      </c>
    </row>
    <row r="23" spans="1:41">
      <c r="A23" s="4" t="s">
        <v>160</v>
      </c>
      <c r="B23" s="4">
        <v>31</v>
      </c>
      <c r="C23" s="29"/>
      <c r="D23" s="29">
        <v>10877</v>
      </c>
      <c r="E23" s="29"/>
      <c r="F23" s="29"/>
      <c r="G23" s="29">
        <v>2354</v>
      </c>
      <c r="H23" s="29"/>
      <c r="I23" s="29">
        <v>8012</v>
      </c>
      <c r="J23" s="29"/>
      <c r="K23" s="29">
        <v>11791</v>
      </c>
      <c r="L23" s="29"/>
      <c r="M23" s="29">
        <v>13057</v>
      </c>
      <c r="N23" s="29">
        <v>11020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12"/>
      <c r="AL23" s="12"/>
      <c r="AM23" s="12"/>
      <c r="AN23" s="13">
        <v>586</v>
      </c>
      <c r="AO23" s="13">
        <v>57697</v>
      </c>
    </row>
    <row r="24" spans="1:41">
      <c r="A24" s="4" t="s">
        <v>18</v>
      </c>
      <c r="B24" s="4">
        <v>40</v>
      </c>
      <c r="C24" s="29">
        <v>288</v>
      </c>
      <c r="D24" s="29">
        <v>87</v>
      </c>
      <c r="E24" s="29"/>
      <c r="F24" s="29"/>
      <c r="G24" s="29"/>
      <c r="H24" s="29">
        <v>1229</v>
      </c>
      <c r="I24" s="29"/>
      <c r="J24" s="29">
        <v>252</v>
      </c>
      <c r="K24" s="29"/>
      <c r="L24" s="29"/>
      <c r="M24" s="29"/>
      <c r="N24" s="29"/>
      <c r="O24" s="29"/>
      <c r="P24" s="29">
        <v>118</v>
      </c>
      <c r="Q24" s="29">
        <v>755</v>
      </c>
      <c r="R24" s="29"/>
      <c r="S24" s="29">
        <v>905</v>
      </c>
      <c r="T24" s="29"/>
      <c r="U24" s="29">
        <v>464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12"/>
      <c r="AL24" s="12"/>
      <c r="AM24" s="12"/>
      <c r="AN24" s="13">
        <v>30</v>
      </c>
      <c r="AO24" s="13">
        <v>4128</v>
      </c>
    </row>
    <row r="25" spans="1:41">
      <c r="A25" s="4" t="s">
        <v>19</v>
      </c>
      <c r="B25" s="4">
        <v>44</v>
      </c>
      <c r="C25" s="29"/>
      <c r="D25" s="29"/>
      <c r="E25" s="29">
        <v>1366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12"/>
      <c r="AL25" s="12"/>
      <c r="AM25" s="12"/>
      <c r="AN25" s="13">
        <v>430</v>
      </c>
      <c r="AO25" s="13">
        <v>1796</v>
      </c>
    </row>
    <row r="26" spans="1:41">
      <c r="A26" s="4" t="s">
        <v>20</v>
      </c>
      <c r="B26" s="4">
        <v>46</v>
      </c>
      <c r="C26" s="29"/>
      <c r="D26" s="29">
        <v>6756</v>
      </c>
      <c r="E26" s="29">
        <v>57</v>
      </c>
      <c r="F26" s="29"/>
      <c r="G26" s="29">
        <v>5150</v>
      </c>
      <c r="H26" s="29">
        <v>37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2"/>
      <c r="AL26" s="12"/>
      <c r="AM26" s="12"/>
      <c r="AN26" s="13">
        <v>23</v>
      </c>
      <c r="AO26" s="13">
        <v>12023</v>
      </c>
    </row>
    <row r="27" spans="1:41">
      <c r="A27" s="4" t="s">
        <v>21</v>
      </c>
      <c r="B27" s="4">
        <v>48</v>
      </c>
      <c r="C27" s="29"/>
      <c r="D27" s="29"/>
      <c r="E27" s="29"/>
      <c r="F27" s="29">
        <v>394</v>
      </c>
      <c r="G27" s="29"/>
      <c r="H27" s="29"/>
      <c r="I27" s="29">
        <v>146</v>
      </c>
      <c r="J27" s="29"/>
      <c r="K27" s="29"/>
      <c r="L27" s="29"/>
      <c r="M27" s="29">
        <v>96</v>
      </c>
      <c r="N27" s="29"/>
      <c r="O27" s="29">
        <v>83</v>
      </c>
      <c r="P27" s="29">
        <v>60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12"/>
      <c r="AL27" s="12"/>
      <c r="AM27" s="12"/>
      <c r="AN27" s="13">
        <v>37</v>
      </c>
      <c r="AO27" s="13">
        <v>816</v>
      </c>
    </row>
    <row r="28" spans="1:41">
      <c r="A28" s="4" t="s">
        <v>22</v>
      </c>
      <c r="B28" s="4">
        <v>50</v>
      </c>
      <c r="C28" s="29"/>
      <c r="D28" s="29">
        <v>1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12"/>
      <c r="AL28" s="12"/>
      <c r="AM28" s="12"/>
      <c r="AN28" s="13">
        <v>3</v>
      </c>
      <c r="AO28" s="13">
        <v>4</v>
      </c>
    </row>
    <row r="29" spans="1:41">
      <c r="A29" s="4" t="s">
        <v>23</v>
      </c>
      <c r="B29" s="4">
        <v>52</v>
      </c>
      <c r="C29" s="29"/>
      <c r="D29" s="29"/>
      <c r="E29" s="29"/>
      <c r="F29" s="29">
        <v>2229</v>
      </c>
      <c r="G29" s="29"/>
      <c r="H29" s="29">
        <v>10114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12"/>
      <c r="AL29" s="12"/>
      <c r="AM29" s="12"/>
      <c r="AN29" s="13">
        <v>61</v>
      </c>
      <c r="AO29" s="13">
        <v>12404</v>
      </c>
    </row>
    <row r="30" spans="1:41">
      <c r="A30" s="4" t="s">
        <v>24</v>
      </c>
      <c r="B30" s="4">
        <v>54</v>
      </c>
      <c r="C30" s="29"/>
      <c r="D30" s="29"/>
      <c r="E30" s="29"/>
      <c r="F30" s="29"/>
      <c r="G30" s="29">
        <v>1</v>
      </c>
      <c r="H30" s="29"/>
      <c r="I30" s="29"/>
      <c r="J30" s="29">
        <v>7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12"/>
      <c r="AL30" s="12"/>
      <c r="AM30" s="12"/>
      <c r="AN30" s="13">
        <v>9</v>
      </c>
      <c r="AO30" s="13">
        <v>17</v>
      </c>
    </row>
    <row r="31" spans="1:41">
      <c r="A31" s="4" t="s">
        <v>161</v>
      </c>
      <c r="B31" s="4">
        <v>56</v>
      </c>
      <c r="C31" s="29">
        <v>3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12"/>
      <c r="AL31" s="12"/>
      <c r="AM31" s="12"/>
      <c r="AN31" s="13">
        <v>1</v>
      </c>
      <c r="AO31" s="13">
        <v>4</v>
      </c>
    </row>
    <row r="32" spans="1:41">
      <c r="A32" s="4" t="s">
        <v>25</v>
      </c>
      <c r="B32" s="4">
        <v>60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12"/>
      <c r="AL32" s="12"/>
      <c r="AM32" s="12"/>
      <c r="AN32" s="13">
        <v>2</v>
      </c>
      <c r="AO32" s="13">
        <v>2</v>
      </c>
    </row>
    <row r="33" spans="1:41">
      <c r="A33" s="4" t="s">
        <v>26</v>
      </c>
      <c r="B33" s="4">
        <v>64</v>
      </c>
      <c r="C33" s="29"/>
      <c r="D33" s="29"/>
      <c r="E33" s="29"/>
      <c r="F33" s="29"/>
      <c r="G33" s="29">
        <v>31</v>
      </c>
      <c r="H33" s="29"/>
      <c r="I33" s="29"/>
      <c r="J33" s="29">
        <v>5</v>
      </c>
      <c r="K33" s="29">
        <v>850</v>
      </c>
      <c r="L33" s="29"/>
      <c r="M33" s="29"/>
      <c r="N33" s="29"/>
      <c r="O33" s="29">
        <v>2095</v>
      </c>
      <c r="P33" s="29"/>
      <c r="Q33" s="29"/>
      <c r="R33" s="29">
        <v>3</v>
      </c>
      <c r="S33" s="29">
        <v>4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12"/>
      <c r="AL33" s="12"/>
      <c r="AM33" s="12"/>
      <c r="AN33" s="13">
        <v>34</v>
      </c>
      <c r="AO33" s="13">
        <v>3022</v>
      </c>
    </row>
    <row r="34" spans="1:41">
      <c r="A34" s="4" t="s">
        <v>27</v>
      </c>
      <c r="B34" s="4">
        <v>68</v>
      </c>
      <c r="C34" s="31"/>
      <c r="D34" s="31"/>
      <c r="E34" s="31">
        <v>2</v>
      </c>
      <c r="F34" s="31"/>
      <c r="G34" s="31">
        <v>1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29"/>
      <c r="AK34" s="12"/>
      <c r="AL34" s="12"/>
      <c r="AM34" s="12"/>
      <c r="AN34" s="13">
        <v>3</v>
      </c>
      <c r="AO34" s="13">
        <v>6</v>
      </c>
    </row>
    <row r="35" spans="1:41">
      <c r="A35" s="4" t="s">
        <v>28</v>
      </c>
      <c r="B35" s="4">
        <v>72</v>
      </c>
      <c r="C35" s="29"/>
      <c r="D35" s="29">
        <v>2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12"/>
      <c r="AL35" s="12"/>
      <c r="AM35" s="12"/>
      <c r="AN35" s="13">
        <v>10</v>
      </c>
      <c r="AO35" s="13">
        <v>12</v>
      </c>
    </row>
  </sheetData>
  <sortState ref="A2:AB34">
    <sortCondition ref="A2"/>
  </sortState>
  <mergeCells count="2">
    <mergeCell ref="A1:B1"/>
    <mergeCell ref="C1:AM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AN3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5" sqref="N5"/>
    </sheetView>
  </sheetViews>
  <sheetFormatPr baseColWidth="10" defaultRowHeight="15" x14ac:dyDescent="0"/>
  <cols>
    <col min="1" max="1" width="15.1640625" bestFit="1" customWidth="1"/>
    <col min="2" max="2" width="17.5" customWidth="1"/>
    <col min="3" max="4" width="6.1640625" bestFit="1" customWidth="1"/>
    <col min="5" max="5" width="5.1640625" bestFit="1" customWidth="1"/>
    <col min="6" max="7" width="6.1640625" bestFit="1" customWidth="1"/>
    <col min="8" max="15" width="5.1640625" bestFit="1" customWidth="1"/>
    <col min="16" max="16" width="4.33203125" bestFit="1" customWidth="1"/>
    <col min="17" max="17" width="5.1640625" bestFit="1" customWidth="1"/>
    <col min="18" max="19" width="4.33203125" bestFit="1" customWidth="1"/>
    <col min="20" max="20" width="5.1640625" bestFit="1" customWidth="1"/>
    <col min="21" max="33" width="4.33203125" bestFit="1" customWidth="1"/>
    <col min="34" max="36" width="5" bestFit="1" customWidth="1"/>
    <col min="37" max="38" width="10" bestFit="1" customWidth="1"/>
    <col min="39" max="40" width="10.33203125" bestFit="1" customWidth="1"/>
  </cols>
  <sheetData>
    <row r="1" spans="1:40" ht="55" customHeight="1">
      <c r="C1" s="83" t="s">
        <v>60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s="11" customFormat="1" ht="40" customHeight="1">
      <c r="A2" s="7" t="s">
        <v>178</v>
      </c>
      <c r="B2" s="7" t="s">
        <v>114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100</v>
      </c>
      <c r="V2" s="33" t="s">
        <v>135</v>
      </c>
      <c r="W2" s="33" t="s">
        <v>136</v>
      </c>
      <c r="X2" s="33" t="s">
        <v>137</v>
      </c>
      <c r="Y2" s="33" t="s">
        <v>138</v>
      </c>
      <c r="Z2" s="33" t="s">
        <v>139</v>
      </c>
      <c r="AA2" s="33" t="s">
        <v>140</v>
      </c>
      <c r="AB2" s="33" t="s">
        <v>141</v>
      </c>
      <c r="AC2" s="33" t="s">
        <v>143</v>
      </c>
      <c r="AD2" s="33" t="s">
        <v>144</v>
      </c>
      <c r="AE2" s="33" t="s">
        <v>107</v>
      </c>
      <c r="AF2" s="33" t="s">
        <v>145</v>
      </c>
      <c r="AG2" s="33" t="s">
        <v>147</v>
      </c>
      <c r="AH2" s="33" t="s">
        <v>109</v>
      </c>
      <c r="AI2" s="33" t="s">
        <v>148</v>
      </c>
      <c r="AJ2" s="33" t="s">
        <v>110</v>
      </c>
      <c r="AK2" s="45" t="s">
        <v>171</v>
      </c>
      <c r="AL2" s="45" t="s">
        <v>172</v>
      </c>
      <c r="AM2" s="45" t="s">
        <v>173</v>
      </c>
      <c r="AN2" s="45" t="s">
        <v>170</v>
      </c>
    </row>
    <row r="3" spans="1:40" s="37" customFormat="1" ht="40" customHeight="1">
      <c r="A3" s="51" t="s">
        <v>64</v>
      </c>
      <c r="B3" s="38" t="s">
        <v>30</v>
      </c>
      <c r="C3" s="36" t="s">
        <v>65</v>
      </c>
      <c r="D3" s="36" t="s">
        <v>66</v>
      </c>
      <c r="E3" s="36" t="s">
        <v>67</v>
      </c>
      <c r="F3" s="36" t="s">
        <v>68</v>
      </c>
      <c r="G3" s="36" t="s">
        <v>69</v>
      </c>
      <c r="H3" s="36" t="s">
        <v>70</v>
      </c>
      <c r="I3" s="36" t="s">
        <v>71</v>
      </c>
      <c r="J3" s="36" t="s">
        <v>72</v>
      </c>
      <c r="K3" s="36" t="s">
        <v>73</v>
      </c>
      <c r="L3" s="36" t="s">
        <v>74</v>
      </c>
      <c r="M3" s="36" t="s">
        <v>75</v>
      </c>
      <c r="N3" s="36" t="s">
        <v>76</v>
      </c>
      <c r="O3" s="36" t="s">
        <v>77</v>
      </c>
      <c r="P3" s="36" t="s">
        <v>78</v>
      </c>
      <c r="Q3" s="36" t="s">
        <v>79</v>
      </c>
      <c r="R3" s="36" t="s">
        <v>80</v>
      </c>
      <c r="S3" s="36" t="s">
        <v>81</v>
      </c>
      <c r="T3" s="36" t="s">
        <v>82</v>
      </c>
      <c r="U3" s="36" t="s">
        <v>100</v>
      </c>
      <c r="V3" s="36" t="s">
        <v>135</v>
      </c>
      <c r="W3" s="36" t="s">
        <v>136</v>
      </c>
      <c r="X3" s="36" t="s">
        <v>137</v>
      </c>
      <c r="Y3" s="36" t="s">
        <v>138</v>
      </c>
      <c r="Z3" s="36" t="s">
        <v>139</v>
      </c>
      <c r="AA3" s="36" t="s">
        <v>140</v>
      </c>
      <c r="AB3" s="36" t="s">
        <v>141</v>
      </c>
      <c r="AC3" s="36" t="s">
        <v>143</v>
      </c>
      <c r="AD3" s="36" t="s">
        <v>144</v>
      </c>
      <c r="AE3" s="36" t="s">
        <v>107</v>
      </c>
      <c r="AF3" s="36" t="s">
        <v>145</v>
      </c>
      <c r="AG3" s="36" t="s">
        <v>147</v>
      </c>
      <c r="AH3" s="36" t="s">
        <v>109</v>
      </c>
      <c r="AI3" s="36" t="s">
        <v>148</v>
      </c>
      <c r="AJ3" s="36" t="s">
        <v>110</v>
      </c>
      <c r="AK3" s="36" t="s">
        <v>89</v>
      </c>
      <c r="AL3" s="36" t="s">
        <v>164</v>
      </c>
      <c r="AM3" s="36" t="s">
        <v>165</v>
      </c>
      <c r="AN3" s="36" t="s">
        <v>166</v>
      </c>
    </row>
    <row r="4" spans="1:40">
      <c r="A4" s="44" t="s">
        <v>0</v>
      </c>
      <c r="B4" s="13">
        <v>1</v>
      </c>
      <c r="C4" s="13"/>
      <c r="D4" s="13">
        <v>202</v>
      </c>
      <c r="E4" s="13">
        <v>1934</v>
      </c>
      <c r="F4" s="13"/>
      <c r="G4" s="13"/>
      <c r="H4" s="13"/>
      <c r="I4" s="13">
        <v>7425</v>
      </c>
      <c r="J4" s="13"/>
      <c r="K4" s="13">
        <v>171</v>
      </c>
      <c r="L4" s="13">
        <v>1671</v>
      </c>
      <c r="M4" s="13"/>
      <c r="N4" s="13"/>
      <c r="O4" s="13">
        <v>2326</v>
      </c>
      <c r="P4" s="13"/>
      <c r="Q4" s="13">
        <v>4636</v>
      </c>
      <c r="R4" s="13">
        <v>656</v>
      </c>
      <c r="S4" s="13"/>
      <c r="T4" s="13">
        <v>5603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>
        <v>542</v>
      </c>
      <c r="AL4" s="13">
        <v>1109</v>
      </c>
      <c r="AM4" s="13">
        <v>3756</v>
      </c>
      <c r="AN4" s="13">
        <v>25166</v>
      </c>
    </row>
    <row r="5" spans="1:40">
      <c r="A5" s="44" t="s">
        <v>2</v>
      </c>
      <c r="B5" s="13">
        <v>3</v>
      </c>
      <c r="C5" s="13"/>
      <c r="D5" s="13"/>
      <c r="E5" s="13"/>
      <c r="F5" s="13">
        <v>21707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>
        <v>1</v>
      </c>
      <c r="AL5" s="13">
        <v>17</v>
      </c>
      <c r="AM5" s="13">
        <v>7</v>
      </c>
      <c r="AN5" s="13">
        <v>21708</v>
      </c>
    </row>
    <row r="6" spans="1:40">
      <c r="A6" s="44" t="s">
        <v>3</v>
      </c>
      <c r="B6" s="13">
        <v>5</v>
      </c>
      <c r="C6" s="13"/>
      <c r="D6" s="13"/>
      <c r="E6" s="13"/>
      <c r="F6" s="13">
        <v>794</v>
      </c>
      <c r="G6" s="13"/>
      <c r="H6" s="13"/>
      <c r="I6" s="13"/>
      <c r="J6" s="13"/>
      <c r="K6" s="13"/>
      <c r="L6" s="13">
        <v>4497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>
        <v>0</v>
      </c>
      <c r="AL6" s="13">
        <v>2</v>
      </c>
      <c r="AM6" s="13">
        <v>12</v>
      </c>
      <c r="AN6" s="13">
        <v>5291</v>
      </c>
    </row>
    <row r="7" spans="1:40">
      <c r="A7" s="44" t="s">
        <v>5</v>
      </c>
      <c r="B7" s="13">
        <v>7</v>
      </c>
      <c r="C7" s="13">
        <v>101</v>
      </c>
      <c r="D7" s="13"/>
      <c r="E7" s="13">
        <v>414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>
        <v>6</v>
      </c>
      <c r="AL7" s="13">
        <v>9</v>
      </c>
      <c r="AM7" s="13">
        <v>9</v>
      </c>
      <c r="AN7" s="13">
        <v>521</v>
      </c>
    </row>
    <row r="8" spans="1:40">
      <c r="A8" s="44" t="s">
        <v>1</v>
      </c>
      <c r="B8" s="13">
        <v>9</v>
      </c>
      <c r="C8" s="13"/>
      <c r="D8" s="13">
        <v>2</v>
      </c>
      <c r="E8" s="13"/>
      <c r="F8" s="13">
        <v>1012</v>
      </c>
      <c r="G8" s="13"/>
      <c r="H8" s="13"/>
      <c r="I8" s="13">
        <v>8648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>
        <v>53</v>
      </c>
      <c r="AL8" s="13">
        <v>251</v>
      </c>
      <c r="AM8" s="13">
        <v>1348</v>
      </c>
      <c r="AN8" s="13">
        <v>9715</v>
      </c>
    </row>
    <row r="9" spans="1:40">
      <c r="A9" s="44" t="s">
        <v>6</v>
      </c>
      <c r="B9" s="13">
        <v>11</v>
      </c>
      <c r="C9" s="13"/>
      <c r="D9" s="13">
        <v>2923</v>
      </c>
      <c r="E9" s="13">
        <v>1539</v>
      </c>
      <c r="F9" s="13"/>
      <c r="G9" s="13"/>
      <c r="H9" s="13">
        <v>8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>
        <v>1215</v>
      </c>
      <c r="AL9" s="13">
        <v>114</v>
      </c>
      <c r="AM9" s="13">
        <v>1592</v>
      </c>
      <c r="AN9" s="13">
        <v>5685</v>
      </c>
    </row>
    <row r="10" spans="1:40">
      <c r="A10" s="44" t="s">
        <v>7</v>
      </c>
      <c r="B10" s="13">
        <v>12</v>
      </c>
      <c r="C10" s="13">
        <v>346</v>
      </c>
      <c r="D10" s="13">
        <v>10394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>
        <v>8</v>
      </c>
      <c r="AL10" s="13">
        <v>67</v>
      </c>
      <c r="AM10" s="13">
        <v>11</v>
      </c>
      <c r="AN10" s="13">
        <v>10748</v>
      </c>
    </row>
    <row r="11" spans="1:40">
      <c r="A11" s="44" t="s">
        <v>4</v>
      </c>
      <c r="B11" s="13">
        <v>13</v>
      </c>
      <c r="C11" s="13"/>
      <c r="D11" s="13"/>
      <c r="E11" s="13"/>
      <c r="F11" s="13"/>
      <c r="G11" s="13"/>
      <c r="H11" s="13"/>
      <c r="I11" s="13">
        <v>9339</v>
      </c>
      <c r="J11" s="13">
        <v>5237</v>
      </c>
      <c r="K11" s="13">
        <v>9267</v>
      </c>
      <c r="L11" s="13">
        <v>2250</v>
      </c>
      <c r="M11" s="13">
        <v>1961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>
        <v>2</v>
      </c>
      <c r="AL11" s="13">
        <v>298</v>
      </c>
      <c r="AM11" s="13">
        <v>11</v>
      </c>
      <c r="AN11" s="13">
        <v>28056</v>
      </c>
    </row>
    <row r="12" spans="1:40">
      <c r="A12" s="44" t="s">
        <v>8</v>
      </c>
      <c r="B12" s="13">
        <v>15</v>
      </c>
      <c r="C12" s="13"/>
      <c r="D12" s="13"/>
      <c r="E12" s="13"/>
      <c r="F12" s="13"/>
      <c r="G12" s="13">
        <v>9869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>
        <v>169</v>
      </c>
      <c r="AL12" s="13">
        <v>209</v>
      </c>
      <c r="AM12" s="13">
        <v>649</v>
      </c>
      <c r="AN12" s="13">
        <v>10038</v>
      </c>
    </row>
    <row r="13" spans="1:40">
      <c r="A13" s="44" t="s">
        <v>111</v>
      </c>
      <c r="B13" s="13">
        <v>16</v>
      </c>
      <c r="C13" s="13"/>
      <c r="D13" s="13"/>
      <c r="E13" s="13"/>
      <c r="F13" s="13"/>
      <c r="G13" s="13"/>
      <c r="H13" s="13"/>
      <c r="I13" s="13"/>
      <c r="J13" s="13"/>
      <c r="K13" s="13">
        <v>4</v>
      </c>
      <c r="L13" s="13"/>
      <c r="M13" s="13"/>
      <c r="N13" s="13">
        <v>209</v>
      </c>
      <c r="O13" s="13"/>
      <c r="P13" s="13"/>
      <c r="Q13" s="13"/>
      <c r="R13" s="13"/>
      <c r="S13" s="13"/>
      <c r="T13" s="13"/>
      <c r="U13" s="13"/>
      <c r="V13" s="13">
        <v>9</v>
      </c>
      <c r="W13" s="13">
        <v>51</v>
      </c>
      <c r="X13" s="13">
        <v>1</v>
      </c>
      <c r="Y13" s="13">
        <v>23</v>
      </c>
      <c r="Z13" s="13">
        <v>3</v>
      </c>
      <c r="AA13" s="13">
        <v>1</v>
      </c>
      <c r="AB13" s="13">
        <v>24</v>
      </c>
      <c r="AC13" s="13">
        <v>18</v>
      </c>
      <c r="AD13" s="13">
        <v>11</v>
      </c>
      <c r="AE13" s="13">
        <v>1</v>
      </c>
      <c r="AF13" s="13">
        <v>379</v>
      </c>
      <c r="AG13" s="13">
        <v>622</v>
      </c>
      <c r="AH13" s="13">
        <v>1</v>
      </c>
      <c r="AI13" s="13">
        <v>411</v>
      </c>
      <c r="AJ13" s="13">
        <v>21</v>
      </c>
      <c r="AK13" s="13">
        <v>544</v>
      </c>
      <c r="AL13" s="13">
        <v>443</v>
      </c>
      <c r="AM13" s="13">
        <v>576</v>
      </c>
      <c r="AN13" s="13">
        <v>2333</v>
      </c>
    </row>
    <row r="14" spans="1:40">
      <c r="A14" s="44" t="s">
        <v>9</v>
      </c>
      <c r="B14" s="13">
        <v>17</v>
      </c>
      <c r="C14" s="13"/>
      <c r="D14" s="13">
        <v>264</v>
      </c>
      <c r="E14" s="13"/>
      <c r="F14" s="13">
        <v>460</v>
      </c>
      <c r="G14" s="13"/>
      <c r="H14" s="13">
        <v>1</v>
      </c>
      <c r="I14" s="13"/>
      <c r="J14" s="13">
        <v>1678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>
        <v>2</v>
      </c>
      <c r="AL14" s="13">
        <v>3</v>
      </c>
      <c r="AM14" s="13">
        <v>1</v>
      </c>
      <c r="AN14" s="13">
        <v>2405</v>
      </c>
    </row>
    <row r="15" spans="1:40">
      <c r="A15" s="44" t="s">
        <v>10</v>
      </c>
      <c r="B15" s="13">
        <v>19</v>
      </c>
      <c r="C15" s="13"/>
      <c r="D15" s="13">
        <v>8976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>
        <v>10</v>
      </c>
      <c r="AL15" s="13">
        <v>56</v>
      </c>
      <c r="AM15" s="13">
        <v>390</v>
      </c>
      <c r="AN15" s="13">
        <v>8986</v>
      </c>
    </row>
    <row r="16" spans="1:40">
      <c r="A16" s="44" t="s">
        <v>11</v>
      </c>
      <c r="B16" s="13">
        <v>21</v>
      </c>
      <c r="C16" s="13"/>
      <c r="D16" s="13"/>
      <c r="E16" s="13">
        <v>7300</v>
      </c>
      <c r="F16" s="13"/>
      <c r="G16" s="13">
        <v>10912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>
        <v>7</v>
      </c>
      <c r="AL16" s="13">
        <v>51</v>
      </c>
      <c r="AM16" s="13">
        <v>24</v>
      </c>
      <c r="AN16" s="13">
        <v>18219</v>
      </c>
    </row>
    <row r="17" spans="1:40">
      <c r="A17" s="44" t="s">
        <v>12</v>
      </c>
      <c r="B17" s="13">
        <v>23</v>
      </c>
      <c r="C17" s="13">
        <v>13156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>
        <v>10</v>
      </c>
      <c r="AL17" s="13">
        <v>76</v>
      </c>
      <c r="AM17" s="13">
        <v>9</v>
      </c>
      <c r="AN17" s="13">
        <v>13166</v>
      </c>
    </row>
    <row r="18" spans="1:40">
      <c r="A18" s="44" t="s">
        <v>13</v>
      </c>
      <c r="B18" s="13">
        <v>24</v>
      </c>
      <c r="C18" s="13"/>
      <c r="D18" s="13">
        <v>3752</v>
      </c>
      <c r="E18" s="13"/>
      <c r="F18" s="13"/>
      <c r="G18" s="13"/>
      <c r="H18" s="13">
        <v>266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>
        <v>13</v>
      </c>
      <c r="AL18" s="13">
        <v>22</v>
      </c>
      <c r="AM18" s="13">
        <v>84</v>
      </c>
      <c r="AN18" s="13">
        <v>4031</v>
      </c>
    </row>
    <row r="19" spans="1:40">
      <c r="A19" s="44" t="s">
        <v>112</v>
      </c>
      <c r="B19" s="13">
        <v>25</v>
      </c>
      <c r="C19" s="13"/>
      <c r="D19" s="13"/>
      <c r="E19" s="13">
        <v>6622</v>
      </c>
      <c r="F19" s="13"/>
      <c r="G19" s="13">
        <v>4950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>
        <v>52</v>
      </c>
      <c r="AL19" s="13">
        <v>364</v>
      </c>
      <c r="AM19" s="13">
        <v>6</v>
      </c>
      <c r="AN19" s="13">
        <v>11624</v>
      </c>
    </row>
    <row r="20" spans="1:40">
      <c r="A20" s="44" t="s">
        <v>14</v>
      </c>
      <c r="B20" s="13">
        <v>26</v>
      </c>
      <c r="C20" s="13"/>
      <c r="D20" s="13">
        <v>2488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>
        <v>524</v>
      </c>
      <c r="AL20" s="13">
        <v>50</v>
      </c>
      <c r="AM20" s="13">
        <v>239</v>
      </c>
      <c r="AN20" s="13">
        <v>3012</v>
      </c>
    </row>
    <row r="21" spans="1:40">
      <c r="A21" s="44" t="s">
        <v>15</v>
      </c>
      <c r="B21" s="13">
        <v>27</v>
      </c>
      <c r="C21" s="13"/>
      <c r="D21" s="13"/>
      <c r="E21" s="13"/>
      <c r="F21" s="13"/>
      <c r="G21" s="13"/>
      <c r="H21" s="13">
        <v>80</v>
      </c>
      <c r="I21" s="13">
        <v>177</v>
      </c>
      <c r="J21" s="13"/>
      <c r="K21" s="13"/>
      <c r="L21" s="13"/>
      <c r="M21" s="13"/>
      <c r="N21" s="13">
        <v>8479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>
        <v>125</v>
      </c>
      <c r="AL21" s="13">
        <v>249</v>
      </c>
      <c r="AM21" s="13">
        <v>201</v>
      </c>
      <c r="AN21" s="13">
        <v>8861</v>
      </c>
    </row>
    <row r="22" spans="1:40">
      <c r="A22" s="44" t="s">
        <v>16</v>
      </c>
      <c r="B22" s="13">
        <v>28</v>
      </c>
      <c r="C22" s="13"/>
      <c r="D22" s="13"/>
      <c r="E22" s="13"/>
      <c r="F22" s="13">
        <v>46</v>
      </c>
      <c r="G22" s="13"/>
      <c r="H22" s="13"/>
      <c r="I22" s="13">
        <v>6257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>
        <v>0</v>
      </c>
      <c r="AL22" s="13">
        <v>29</v>
      </c>
      <c r="AM22" s="13">
        <v>2</v>
      </c>
      <c r="AN22" s="13">
        <v>6303</v>
      </c>
    </row>
    <row r="23" spans="1:40">
      <c r="A23" s="44" t="s">
        <v>17</v>
      </c>
      <c r="B23" s="13">
        <v>29</v>
      </c>
      <c r="C23" s="13"/>
      <c r="D23" s="13"/>
      <c r="E23" s="13">
        <v>5936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>
        <v>78</v>
      </c>
      <c r="AL23" s="13">
        <v>273</v>
      </c>
      <c r="AM23" s="13">
        <v>153</v>
      </c>
      <c r="AN23" s="13">
        <v>6014</v>
      </c>
    </row>
    <row r="24" spans="1:40">
      <c r="A24" s="44" t="s">
        <v>160</v>
      </c>
      <c r="B24" s="13">
        <v>31</v>
      </c>
      <c r="C24" s="13"/>
      <c r="D24" s="13">
        <v>857</v>
      </c>
      <c r="E24" s="13"/>
      <c r="F24" s="13"/>
      <c r="G24" s="13">
        <v>1</v>
      </c>
      <c r="H24" s="13"/>
      <c r="I24" s="13">
        <v>4184</v>
      </c>
      <c r="J24" s="13"/>
      <c r="K24" s="13">
        <v>250</v>
      </c>
      <c r="L24" s="13"/>
      <c r="M24" s="13">
        <v>1400</v>
      </c>
      <c r="N24" s="13">
        <v>842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>
        <v>273</v>
      </c>
      <c r="AL24" s="13">
        <v>493</v>
      </c>
      <c r="AM24" s="13">
        <v>5440</v>
      </c>
      <c r="AN24" s="13">
        <v>7807</v>
      </c>
    </row>
    <row r="25" spans="1:40">
      <c r="A25" s="44" t="s">
        <v>18</v>
      </c>
      <c r="B25" s="13">
        <v>40</v>
      </c>
      <c r="C25" s="13">
        <v>177</v>
      </c>
      <c r="D25" s="13"/>
      <c r="E25" s="13"/>
      <c r="F25" s="13"/>
      <c r="G25" s="13"/>
      <c r="H25" s="13">
        <v>183</v>
      </c>
      <c r="I25" s="13"/>
      <c r="J25" s="13">
        <v>156</v>
      </c>
      <c r="K25" s="13"/>
      <c r="L25" s="13"/>
      <c r="M25" s="13"/>
      <c r="N25" s="13"/>
      <c r="O25" s="13"/>
      <c r="P25" s="13">
        <v>665</v>
      </c>
      <c r="Q25" s="13">
        <v>362</v>
      </c>
      <c r="R25" s="13"/>
      <c r="S25" s="13">
        <v>106</v>
      </c>
      <c r="T25" s="13"/>
      <c r="U25" s="13">
        <v>573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>
        <v>52</v>
      </c>
      <c r="AL25" s="13">
        <v>133</v>
      </c>
      <c r="AM25" s="13">
        <v>56</v>
      </c>
      <c r="AN25" s="13">
        <v>2274</v>
      </c>
    </row>
    <row r="26" spans="1:40">
      <c r="A26" s="44" t="s">
        <v>19</v>
      </c>
      <c r="B26" s="13">
        <v>44</v>
      </c>
      <c r="C26" s="13"/>
      <c r="D26" s="13"/>
      <c r="E26" s="13">
        <v>2974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>
        <v>456</v>
      </c>
      <c r="AL26" s="13">
        <v>57</v>
      </c>
      <c r="AM26" s="13">
        <v>465</v>
      </c>
      <c r="AN26" s="13">
        <v>3430</v>
      </c>
    </row>
    <row r="27" spans="1:40">
      <c r="A27" s="44" t="s">
        <v>20</v>
      </c>
      <c r="B27" s="13">
        <v>46</v>
      </c>
      <c r="C27" s="13"/>
      <c r="D27" s="13">
        <v>34</v>
      </c>
      <c r="E27" s="13">
        <v>424</v>
      </c>
      <c r="F27" s="13"/>
      <c r="G27" s="13">
        <v>440</v>
      </c>
      <c r="H27" s="13">
        <v>58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>
        <v>26</v>
      </c>
      <c r="AL27" s="13">
        <v>108</v>
      </c>
      <c r="AM27" s="13">
        <v>58</v>
      </c>
      <c r="AN27" s="13">
        <v>982</v>
      </c>
    </row>
    <row r="28" spans="1:40">
      <c r="A28" s="44" t="s">
        <v>21</v>
      </c>
      <c r="B28" s="13">
        <v>48</v>
      </c>
      <c r="C28" s="13"/>
      <c r="D28" s="13"/>
      <c r="E28" s="13"/>
      <c r="F28" s="13">
        <v>1134</v>
      </c>
      <c r="G28" s="13"/>
      <c r="H28" s="13"/>
      <c r="I28" s="13">
        <v>748</v>
      </c>
      <c r="J28" s="13"/>
      <c r="K28" s="13"/>
      <c r="L28" s="13"/>
      <c r="M28" s="13">
        <v>17</v>
      </c>
      <c r="N28" s="13"/>
      <c r="O28" s="13">
        <v>36</v>
      </c>
      <c r="P28" s="13">
        <v>2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>
        <v>50</v>
      </c>
      <c r="AL28" s="13">
        <v>23</v>
      </c>
      <c r="AM28" s="13">
        <v>4</v>
      </c>
      <c r="AN28" s="13">
        <v>1987</v>
      </c>
    </row>
    <row r="29" spans="1:40">
      <c r="A29" s="44" t="s">
        <v>22</v>
      </c>
      <c r="B29" s="13">
        <v>50</v>
      </c>
      <c r="C29" s="13"/>
      <c r="D29" s="13">
        <v>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>
        <v>0</v>
      </c>
      <c r="AL29" s="13">
        <v>1</v>
      </c>
      <c r="AM29" s="13">
        <v>0</v>
      </c>
      <c r="AN29" s="13">
        <v>2</v>
      </c>
    </row>
    <row r="30" spans="1:40">
      <c r="A30" s="44" t="s">
        <v>23</v>
      </c>
      <c r="B30" s="13">
        <v>52</v>
      </c>
      <c r="C30" s="13"/>
      <c r="D30" s="13"/>
      <c r="E30" s="13"/>
      <c r="F30" s="13">
        <v>179</v>
      </c>
      <c r="G30" s="13"/>
      <c r="H30" s="13">
        <v>4099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>
        <v>165</v>
      </c>
      <c r="AL30" s="13">
        <v>75</v>
      </c>
      <c r="AM30" s="13">
        <v>461</v>
      </c>
      <c r="AN30" s="13">
        <v>4443</v>
      </c>
    </row>
    <row r="31" spans="1:40">
      <c r="A31" s="44" t="s">
        <v>24</v>
      </c>
      <c r="B31" s="13">
        <v>54</v>
      </c>
      <c r="C31" s="13"/>
      <c r="D31" s="13"/>
      <c r="E31" s="13"/>
      <c r="F31" s="13"/>
      <c r="G31" s="13">
        <v>846</v>
      </c>
      <c r="H31" s="13">
        <v>702</v>
      </c>
      <c r="I31" s="13"/>
      <c r="J31" s="13">
        <v>226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>
        <v>65</v>
      </c>
      <c r="AL31" s="13">
        <v>296</v>
      </c>
      <c r="AM31" s="13">
        <v>163</v>
      </c>
      <c r="AN31" s="13">
        <v>1839</v>
      </c>
    </row>
    <row r="32" spans="1:40">
      <c r="A32" s="44" t="s">
        <v>161</v>
      </c>
      <c r="B32" s="13">
        <v>56</v>
      </c>
      <c r="C32" s="13">
        <v>483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>
        <v>0</v>
      </c>
      <c r="AL32" s="13">
        <v>5</v>
      </c>
      <c r="AM32" s="13">
        <v>0</v>
      </c>
      <c r="AN32" s="13">
        <v>483</v>
      </c>
    </row>
    <row r="33" spans="1:40">
      <c r="A33" s="44" t="s">
        <v>26</v>
      </c>
      <c r="B33" s="13">
        <v>64</v>
      </c>
      <c r="C33" s="13"/>
      <c r="D33" s="13"/>
      <c r="E33" s="13"/>
      <c r="F33" s="13"/>
      <c r="G33" s="13"/>
      <c r="H33" s="13"/>
      <c r="I33" s="13"/>
      <c r="J33" s="13">
        <v>68</v>
      </c>
      <c r="K33" s="13">
        <v>3983</v>
      </c>
      <c r="L33" s="13"/>
      <c r="M33" s="13"/>
      <c r="N33" s="13"/>
      <c r="O33" s="13">
        <v>1714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>
        <v>14</v>
      </c>
      <c r="AL33" s="13">
        <v>59</v>
      </c>
      <c r="AM33" s="13">
        <v>68</v>
      </c>
      <c r="AN33" s="13">
        <v>5779</v>
      </c>
    </row>
    <row r="34" spans="1:40">
      <c r="A34" s="44" t="s">
        <v>27</v>
      </c>
      <c r="B34" s="13">
        <v>68</v>
      </c>
      <c r="C34" s="13"/>
      <c r="D34" s="13"/>
      <c r="E34" s="13">
        <v>3</v>
      </c>
      <c r="F34" s="13"/>
      <c r="G34" s="13">
        <v>1042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>
        <v>0</v>
      </c>
      <c r="AL34" s="13">
        <v>8</v>
      </c>
      <c r="AM34" s="13">
        <v>4</v>
      </c>
      <c r="AN34" s="13">
        <v>1045</v>
      </c>
    </row>
    <row r="35" spans="1:40">
      <c r="A35" s="44" t="s">
        <v>28</v>
      </c>
      <c r="B35" s="13">
        <v>72</v>
      </c>
      <c r="C35" s="13"/>
      <c r="D35" s="13">
        <v>185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>
        <v>4</v>
      </c>
      <c r="AL35" s="13">
        <v>18</v>
      </c>
      <c r="AM35" s="13">
        <v>0</v>
      </c>
      <c r="AN35" s="13">
        <v>189</v>
      </c>
    </row>
  </sheetData>
  <sortState ref="A2:AB34">
    <sortCondition ref="A2"/>
  </sortState>
  <mergeCells count="1">
    <mergeCell ref="C1:AN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E26 Sector Social Deptos</vt:lpstr>
      <vt:lpstr>Sector Social Electrónico</vt:lpstr>
      <vt:lpstr>Sector Social Presencial</vt:lpstr>
      <vt:lpstr>E26 Sector Abierto Deptos</vt:lpstr>
      <vt:lpstr>Sector Abierto Electrónico</vt:lpstr>
      <vt:lpstr>Sector Abierto Presencial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Andres Perez</cp:lastModifiedBy>
  <dcterms:created xsi:type="dcterms:W3CDTF">2016-04-19T17:38:44Z</dcterms:created>
  <dcterms:modified xsi:type="dcterms:W3CDTF">2017-08-10T01:36:42Z</dcterms:modified>
</cp:coreProperties>
</file>